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prh.local\clients\PAZ\Akademija\Odjel za financije\TB\UV\UV 2024.12\"/>
    </mc:Choice>
  </mc:AlternateContent>
  <bookViews>
    <workbookView xWindow="1425" yWindow="1425" windowWidth="28800" windowHeight="15435"/>
  </bookViews>
  <sheets>
    <sheet name="Proračun 2024.-2026." sheetId="1" r:id="rId1"/>
    <sheet name="Rebalans II." sheetId="2" state="hidden" r:id="rId2"/>
  </sheets>
  <externalReferences>
    <externalReference r:id="rId3"/>
  </externalReferences>
  <definedNames>
    <definedName name="_xlnm.Print_Area" localSheetId="0">'Proračun 2024.-2026.'!$A$1:$E$148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46" i="1" l="1"/>
  <c r="D145" i="1" s="1"/>
  <c r="D144" i="1" s="1"/>
  <c r="E146" i="1"/>
  <c r="C146" i="1"/>
  <c r="C145" i="1" s="1"/>
  <c r="C144" i="1" s="1"/>
  <c r="E145" i="1"/>
  <c r="E144" i="1" s="1"/>
  <c r="D116" i="1"/>
  <c r="D115" i="1" s="1"/>
  <c r="D114" i="1" s="1"/>
  <c r="E116" i="1"/>
  <c r="E115" i="1" s="1"/>
  <c r="E114" i="1" s="1"/>
  <c r="C116" i="1"/>
  <c r="C115" i="1" s="1"/>
  <c r="C114" i="1" s="1"/>
  <c r="D106" i="1"/>
  <c r="E106" i="1"/>
  <c r="C106" i="1"/>
  <c r="D94" i="1"/>
  <c r="E94" i="1"/>
  <c r="C94" i="1"/>
  <c r="D87" i="1"/>
  <c r="D86" i="1" s="1"/>
  <c r="D85" i="1" s="1"/>
  <c r="E87" i="1"/>
  <c r="E86" i="1" s="1"/>
  <c r="E85" i="1" s="1"/>
  <c r="C87" i="1"/>
  <c r="C86" i="1" s="1"/>
  <c r="C85" i="1" s="1"/>
  <c r="D59" i="1"/>
  <c r="E59" i="1"/>
  <c r="C59" i="1"/>
  <c r="D51" i="1"/>
  <c r="E51" i="1"/>
  <c r="C51" i="1"/>
  <c r="D18" i="1"/>
  <c r="E18" i="1"/>
  <c r="D12" i="1"/>
  <c r="E12" i="1"/>
  <c r="C12" i="1"/>
  <c r="D5" i="1"/>
  <c r="E5" i="1"/>
  <c r="C5" i="1"/>
  <c r="E93" i="1" l="1"/>
  <c r="E92" i="1" s="1"/>
  <c r="C4" i="1"/>
  <c r="C3" i="1" s="1"/>
  <c r="D93" i="1"/>
  <c r="D92" i="1" s="1"/>
  <c r="D4" i="1"/>
  <c r="D3" i="1" s="1"/>
  <c r="D2" i="1" s="1"/>
  <c r="E4" i="1"/>
  <c r="E3" i="1" s="1"/>
  <c r="E2" i="1" s="1"/>
  <c r="C93" i="1"/>
  <c r="C92" i="1" s="1"/>
  <c r="C2" i="1" l="1"/>
</calcChain>
</file>

<file path=xl/sharedStrings.xml><?xml version="1.0" encoding="utf-8"?>
<sst xmlns="http://schemas.openxmlformats.org/spreadsheetml/2006/main" count="500" uniqueCount="133">
  <si>
    <t>10910</t>
  </si>
  <si>
    <t>Pravosudna akademija</t>
  </si>
  <si>
    <t>1</t>
  </si>
  <si>
    <t>Opći prihodi i primici</t>
  </si>
  <si>
    <t>11</t>
  </si>
  <si>
    <t>A629024</t>
  </si>
  <si>
    <t>STRUČNO USAVRŠAVANJE PRAVOSUDNIH DUŽNOSNIKA I SAVJETNIKA U PRAVOSUDNIM TIJELIMA</t>
  </si>
  <si>
    <t>3221</t>
  </si>
  <si>
    <t>Uredski materijal i ostali materijalni rashodi</t>
  </si>
  <si>
    <t>3235</t>
  </si>
  <si>
    <t>Zakupnine i najamnine</t>
  </si>
  <si>
    <t>3237</t>
  </si>
  <si>
    <t>Intelektualne i osobne usluge</t>
  </si>
  <si>
    <t>3239</t>
  </si>
  <si>
    <t>Ostale usluge</t>
  </si>
  <si>
    <t>3241</t>
  </si>
  <si>
    <t>Naknade troškova osobama izvan radnog odnosa</t>
  </si>
  <si>
    <t>3293</t>
  </si>
  <si>
    <t>Reprezentacija</t>
  </si>
  <si>
    <t>A630051</t>
  </si>
  <si>
    <t>IZBOR I OBUKA VJEŽBENIKA U PRAVOSUDNIM TIJELIMA RH</t>
  </si>
  <si>
    <t>A844001</t>
  </si>
  <si>
    <t>ADMINISTRACIJA I UPRAVLJANJE PRAVOSUDNE AKADEMIJE</t>
  </si>
  <si>
    <t>3111</t>
  </si>
  <si>
    <t>Plaće za redovan rad</t>
  </si>
  <si>
    <t>3113</t>
  </si>
  <si>
    <t>Plaće za prekovremeni rad</t>
  </si>
  <si>
    <t>3121</t>
  </si>
  <si>
    <t>Ostali rashodi za zaposlene</t>
  </si>
  <si>
    <t>3132</t>
  </si>
  <si>
    <t>Doprinosi za obvezno zdravstveno osiguranje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</si>
  <si>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</si>
  <si>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</si>
  <si>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</si>
  <si>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</si>
  <si>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</si>
  <si>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</si>
  <si>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3214</t>
  </si>
  <si>
    <t>Ostale naknade troškova zaposlenima</t>
  </si>
  <si>
    <t>3223</t>
  </si>
  <si>
    <t>Energija</t>
  </si>
  <si>
    <t>3225</t>
  </si>
  <si>
    <t>Sitni inventar i auto gume</t>
  </si>
  <si>
    <t>3231</t>
  </si>
  <si>
    <t>Usluge telefona, pošte i prijevoza</t>
  </si>
  <si>
    <t>3232</t>
  </si>
  <si>
    <t>Usluge tekućeg i investicijskog održavanja</t>
  </si>
  <si>
    <t>3233</t>
  </si>
  <si>
    <t>Usluge promidžbe i informiranja</t>
  </si>
  <si>
    <t>3236</t>
  </si>
  <si>
    <t>Zdravstvene i veterinarske usluge</t>
  </si>
  <si>
    <t>3238</t>
  </si>
  <si>
    <t>Računalne usluge</t>
  </si>
  <si>
    <t>3291</t>
  </si>
  <si>
    <t>Naknade za rad predstavničkih i izvršnih tijela, povjerenstava i slično</t>
  </si>
  <si>
    <t>3292</t>
  </si>
  <si>
    <t>Premije osiguranja</t>
  </si>
  <si>
    <t>3294</t>
  </si>
  <si>
    <t>Članarine i norme</t>
  </si>
  <si>
    <t>3295</t>
  </si>
  <si>
    <t>Pristojbe i naknade</t>
  </si>
  <si>
    <t>3296</t>
  </si>
  <si>
    <t>Troškovi sudskih postupaka</t>
  </si>
  <si>
    <t>3431</t>
  </si>
  <si>
    <t>Bankarske usluge i usluge platnog prometa</t>
  </si>
  <si>
    <t>4221</t>
  </si>
  <si>
    <t>Uredska oprema i namještaj</t>
  </si>
  <si>
    <t>4222</t>
  </si>
  <si>
    <t>Komunikacijska oprema</t>
  </si>
  <si>
    <t>4223</t>
  </si>
  <si>
    <t>Oprema za održavanje i zaštitu</t>
  </si>
  <si>
    <t>4511</t>
  </si>
  <si>
    <t>Dodatna ulaganja na građevinskim objektima</t>
  </si>
  <si>
    <t>A844002</t>
  </si>
  <si>
    <t>DRŽAVNA ŠKOLA ZA PRAVOSUDNE DUŽNOSNIKE</t>
  </si>
  <si>
    <t>A844003</t>
  </si>
  <si>
    <t>STRUČNO USAVRŠAVANJE SLUŽBENIKA IZ PODRUČJA PRAVOSUĐA</t>
  </si>
  <si>
    <t>12</t>
  </si>
  <si>
    <t>Sredstva učešća za pomoći</t>
  </si>
  <si>
    <t>A844004</t>
  </si>
  <si>
    <t>PROGRAM EDUKACIJE STRANIH JEZIKA ZA PRAVOSUDNE DUŽNOSNIKE I SAVJETNIKE U PRAVOSUDNIM TIJELIMA</t>
  </si>
  <si>
    <t>A844005</t>
  </si>
  <si>
    <t>UNAPREĐENJE PROGRAMA EDUKACIJA U BORBI PROTIV KIBERNETIČKOG  KIRIMINALA</t>
  </si>
  <si>
    <t>T844007</t>
  </si>
  <si>
    <t>DALJNJE UNAPREĐENJE KVALITETE PRAVOSUĐA KROZ NASTAVAK MODERNIZACIJE PRAVOSUDNOG SUSTAVA U REPUBLICI HRVATSKOJ</t>
  </si>
  <si>
    <t>3</t>
  </si>
  <si>
    <t>Vlastiti prihodi</t>
  </si>
  <si>
    <t>31</t>
  </si>
  <si>
    <t>4</t>
  </si>
  <si>
    <t>Prihodi za posebne namjene</t>
  </si>
  <si>
    <t>43</t>
  </si>
  <si>
    <t>Ostali prihodi za posebne namjene</t>
  </si>
  <si>
    <t>3299</t>
  </si>
  <si>
    <t>Ostali nespomenuti rashodi poslovanja</t>
  </si>
  <si>
    <t>A844006</t>
  </si>
  <si>
    <t>STRUČNO USAVRŠAVANJE DRUGIH SUDIONIKA U POSTUPCIMA PRED PRAVOSUDNIM TIJELIMA</t>
  </si>
  <si>
    <t>5</t>
  </si>
  <si>
    <t>Pomoći</t>
  </si>
  <si>
    <t>51</t>
  </si>
  <si>
    <t>Pomoći EU</t>
  </si>
  <si>
    <t>Ostale pomoći</t>
  </si>
  <si>
    <t>56</t>
  </si>
  <si>
    <t>Fondovi EU</t>
  </si>
  <si>
    <t>561</t>
  </si>
  <si>
    <t>Europski socijalni fond (ESF)</t>
  </si>
  <si>
    <t>6</t>
  </si>
  <si>
    <t>Donacije</t>
  </si>
  <si>
    <t>61</t>
  </si>
  <si>
    <t>2025.</t>
  </si>
  <si>
    <t>2026.</t>
  </si>
  <si>
    <t>Prijedlog proračuna</t>
  </si>
  <si>
    <t>Materijalni rashodi</t>
  </si>
  <si>
    <t>Rashodi za materijal i energiju</t>
  </si>
  <si>
    <t>Rashodi za usluge</t>
  </si>
  <si>
    <t>Naknade troškova zaposlenima</t>
  </si>
  <si>
    <t>Rashodi za zaposlene</t>
  </si>
  <si>
    <t>Plaće (Bruto)</t>
  </si>
  <si>
    <t>Doprinosi na plaće</t>
  </si>
  <si>
    <t>Financijski rashodi</t>
  </si>
  <si>
    <t>Ostali financijski rashodi</t>
  </si>
  <si>
    <t>Rashodi za nabavu proizvedene dugotrajne imovine</t>
  </si>
  <si>
    <t>Postrojenja i oprema</t>
  </si>
  <si>
    <t>Rashodi za dodatna ulaganja na nefinancijskoj imovini</t>
  </si>
  <si>
    <t>TEKUĆI PLAN  2023.</t>
  </si>
  <si>
    <t>UŠTEDE</t>
  </si>
  <si>
    <t>NEDOSTATNA SREDSTVA</t>
  </si>
  <si>
    <t>NOVI PLAN 2023.</t>
  </si>
  <si>
    <t>"PRERASPODJELA" unutar odobrenih sredstava</t>
  </si>
  <si>
    <t>SMANJENJE</t>
  </si>
  <si>
    <t>POVEĆANJE</t>
  </si>
  <si>
    <t>10910 - Pravosudna akademija</t>
  </si>
  <si>
    <t>2027.</t>
  </si>
  <si>
    <t>Ostala 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</si>
</sst>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;\-\ #,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8"/>
      <name val="Arial"/>
      <family val="2"/>
    </font>
    <font>
      <b/>
      <sz val="8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9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/>
      <bottom style="thin">
        <color indexed="18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">
    <xf numFmtId="0" fontId="0" fillId="0" borderId="0"/>
    <xf numFmtId="0" fontId="1" fillId="2" borderId="1" applyNumberFormat="0" applyProtection="0">
      <alignment horizontal="left" vertical="center" wrapText="1" indent="1"/>
    </xf>
    <xf numFmtId="4" fontId="2" fillId="3" borderId="1" applyNumberFormat="0" applyProtection="0">
      <alignment vertical="center"/>
    </xf>
    <xf numFmtId="0" fontId="1" fillId="4" borderId="1" applyNumberFormat="0" applyProtection="0">
      <alignment horizontal="left" vertical="center" wrapText="1" indent="1"/>
    </xf>
    <xf numFmtId="0" fontId="1" fillId="5" borderId="1" applyNumberFormat="0" applyProtection="0">
      <alignment horizontal="left" vertical="center" wrapText="1" indent="1"/>
    </xf>
    <xf numFmtId="4" fontId="2" fillId="6" borderId="1" applyNumberFormat="0" applyProtection="0">
      <alignment horizontal="right" vertical="center"/>
    </xf>
    <xf numFmtId="4" fontId="5" fillId="7" borderId="4" applyNumberFormat="0" applyProtection="0">
      <alignment horizontal="left" vertical="center" indent="1"/>
    </xf>
  </cellStyleXfs>
  <cellXfs count="37">
    <xf numFmtId="0" fontId="0" fillId="0" borderId="0" xfId="0"/>
    <xf numFmtId="3" fontId="2" fillId="3" borderId="1" xfId="2" applyNumberFormat="1">
      <alignment vertical="center"/>
    </xf>
    <xf numFmtId="0" fontId="1" fillId="5" borderId="1" xfId="4" quotePrefix="1" applyAlignment="1">
      <alignment horizontal="left" vertical="center" wrapText="1" indent="5"/>
    </xf>
    <xf numFmtId="0" fontId="1" fillId="5" borderId="1" xfId="4" quotePrefix="1">
      <alignment horizontal="left" vertical="center" wrapText="1" indent="1"/>
    </xf>
    <xf numFmtId="0" fontId="1" fillId="5" borderId="1" xfId="4" quotePrefix="1" applyAlignment="1">
      <alignment horizontal="left" vertical="center" wrapText="1" indent="6"/>
    </xf>
    <xf numFmtId="0" fontId="1" fillId="5" borderId="1" xfId="4" quotePrefix="1" applyAlignment="1">
      <alignment horizontal="left" vertical="center" wrapText="1" indent="7"/>
    </xf>
    <xf numFmtId="0" fontId="1" fillId="5" borderId="1" xfId="4" quotePrefix="1" applyAlignment="1">
      <alignment horizontal="left" vertical="center" wrapText="1" indent="8"/>
    </xf>
    <xf numFmtId="3" fontId="2" fillId="6" borderId="1" xfId="5" applyNumberFormat="1">
      <alignment horizontal="right" vertical="center"/>
    </xf>
    <xf numFmtId="164" fontId="2" fillId="6" borderId="1" xfId="5" applyNumberFormat="1">
      <alignment horizontal="right" vertical="center"/>
    </xf>
    <xf numFmtId="0" fontId="1" fillId="5" borderId="1" xfId="4" quotePrefix="1" applyAlignment="1">
      <alignment horizontal="left" vertical="center" wrapText="1" indent="9"/>
    </xf>
    <xf numFmtId="3" fontId="3" fillId="3" borderId="3" xfId="2" applyNumberFormat="1" applyFont="1" applyBorder="1">
      <alignment vertical="center"/>
    </xf>
    <xf numFmtId="0" fontId="1" fillId="2" borderId="3" xfId="1" quotePrefix="1" applyBorder="1" applyAlignment="1">
      <alignment horizontal="left" vertical="center" wrapText="1" indent="3"/>
    </xf>
    <xf numFmtId="0" fontId="1" fillId="2" borderId="3" xfId="1" quotePrefix="1" applyBorder="1">
      <alignment horizontal="left" vertical="center" wrapText="1" indent="1"/>
    </xf>
    <xf numFmtId="0" fontId="1" fillId="4" borderId="1" xfId="3" quotePrefix="1">
      <alignment horizontal="left" vertical="center" wrapText="1" indent="1"/>
    </xf>
    <xf numFmtId="0" fontId="1" fillId="5" borderId="1" xfId="4" quotePrefix="1" applyAlignment="1">
      <alignment horizontal="left" vertical="center" indent="1"/>
    </xf>
    <xf numFmtId="0" fontId="6" fillId="7" borderId="4" xfId="6" quotePrefix="1" applyNumberFormat="1" applyFont="1" applyAlignment="1">
      <alignment horizontal="center" vertical="center" wrapText="1"/>
    </xf>
    <xf numFmtId="3" fontId="2" fillId="3" borderId="11" xfId="2" applyNumberFormat="1" applyBorder="1">
      <alignment vertical="center"/>
    </xf>
    <xf numFmtId="0" fontId="1" fillId="4" borderId="3" xfId="3" quotePrefix="1" applyBorder="1">
      <alignment horizontal="left" vertical="center" wrapText="1" indent="1"/>
    </xf>
    <xf numFmtId="0" fontId="1" fillId="4" borderId="1" xfId="3" quotePrefix="1" applyAlignment="1">
      <alignment horizontal="left" vertical="center" wrapText="1" indent="4"/>
    </xf>
    <xf numFmtId="0" fontId="1" fillId="5" borderId="1" xfId="4" quotePrefix="1" applyNumberFormat="1" applyAlignment="1">
      <alignment horizontal="left" vertical="center" indent="5"/>
    </xf>
    <xf numFmtId="0" fontId="1" fillId="5" borderId="1" xfId="4" quotePrefix="1" applyNumberFormat="1" applyAlignment="1">
      <alignment horizontal="left" vertical="center" indent="6"/>
    </xf>
    <xf numFmtId="0" fontId="1" fillId="5" borderId="1" xfId="4" quotePrefix="1" applyNumberFormat="1" applyAlignment="1">
      <alignment horizontal="left" vertical="center" indent="7"/>
    </xf>
    <xf numFmtId="0" fontId="1" fillId="5" borderId="1" xfId="4" quotePrefix="1" applyNumberFormat="1" applyAlignment="1">
      <alignment horizontal="left" vertical="center" indent="8"/>
    </xf>
    <xf numFmtId="0" fontId="8" fillId="5" borderId="1" xfId="4" quotePrefix="1" applyNumberFormat="1" applyFont="1" applyAlignment="1">
      <alignment horizontal="left" vertical="center" indent="8"/>
    </xf>
    <xf numFmtId="0" fontId="1" fillId="4" borderId="3" xfId="3" quotePrefix="1" applyBorder="1" applyAlignment="1">
      <alignment horizontal="left" vertical="center" wrapText="1" indent="4"/>
    </xf>
    <xf numFmtId="0" fontId="4" fillId="8" borderId="2" xfId="0" applyFont="1" applyFill="1" applyBorder="1" applyAlignment="1">
      <alignment horizontal="center" vertical="center"/>
    </xf>
    <xf numFmtId="3" fontId="0" fillId="0" borderId="0" xfId="0" applyNumberFormat="1"/>
    <xf numFmtId="3" fontId="9" fillId="6" borderId="1" xfId="5" applyNumberFormat="1" applyFont="1">
      <alignment horizontal="right" vertical="center"/>
    </xf>
    <xf numFmtId="3" fontId="2" fillId="9" borderId="1" xfId="5" applyNumberFormat="1" applyFill="1">
      <alignment horizontal="right" vertical="center"/>
    </xf>
    <xf numFmtId="0" fontId="4" fillId="8" borderId="2" xfId="0" applyFont="1" applyFill="1" applyBorder="1" applyAlignment="1">
      <alignment horizontal="center" vertical="center"/>
    </xf>
    <xf numFmtId="0" fontId="6" fillId="7" borderId="5" xfId="6" quotePrefix="1" applyNumberFormat="1" applyFont="1" applyBorder="1" applyAlignment="1">
      <alignment horizontal="center" vertical="center" wrapText="1"/>
    </xf>
    <xf numFmtId="0" fontId="6" fillId="7" borderId="6" xfId="6" quotePrefix="1" applyNumberFormat="1" applyFont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/>
    </xf>
    <xf numFmtId="0" fontId="6" fillId="7" borderId="9" xfId="6" quotePrefix="1" applyNumberFormat="1" applyFont="1" applyBorder="1" applyAlignment="1">
      <alignment horizontal="center" vertical="center" wrapText="1"/>
    </xf>
    <xf numFmtId="0" fontId="6" fillId="7" borderId="10" xfId="6" quotePrefix="1" applyNumberFormat="1" applyFont="1" applyBorder="1" applyAlignment="1">
      <alignment horizontal="center" vertical="center" wrapText="1"/>
    </xf>
    <xf numFmtId="0" fontId="6" fillId="7" borderId="7" xfId="6" quotePrefix="1" applyNumberFormat="1" applyFont="1" applyBorder="1" applyAlignment="1">
      <alignment horizontal="center" vertical="center" wrapText="1"/>
    </xf>
    <xf numFmtId="0" fontId="6" fillId="7" borderId="8" xfId="6" quotePrefix="1" applyNumberFormat="1" applyFont="1" applyBorder="1" applyAlignment="1">
      <alignment horizontal="center" vertical="center" wrapText="1"/>
    </xf>
  </cellXfs>
  <cellStyles count="7">
    <cellStyle name="Normalno" xfId="0" builtinId="0"/>
    <cellStyle name="SAPBEXaggData" xfId="2"/>
    <cellStyle name="SAPBEXHLevel1" xfId="1"/>
    <cellStyle name="SAPBEXHLevel2" xfId="3"/>
    <cellStyle name="SAPBEXHLevel3" xfId="4"/>
    <cellStyle name="SAPBEXstdData" xfId="5"/>
    <cellStyle name="SAPBEXstdItem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</xdr:row>
      <xdr:rowOff>0</xdr:rowOff>
    </xdr:from>
    <xdr:to>
      <xdr:col>0</xdr:col>
      <xdr:colOff>314325</xdr:colOff>
      <xdr:row>1</xdr:row>
      <xdr:rowOff>123825</xdr:rowOff>
    </xdr:to>
    <xdr:pic macro="[1]!DesignIconClicked">
      <xdr:nvPicPr>
        <xdr:cNvPr id="2" name="BExMQAN6TTRZJ0572LTJ2MFKI6BH">
          <a:extLst>
            <a:ext uri="{FF2B5EF4-FFF2-40B4-BE49-F238E27FC236}">
              <a16:creationId xmlns:a16="http://schemas.microsoft.com/office/drawing/2014/main" id="{BEB8FD05-F771-40D1-954E-2F1602689B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746474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352425</xdr:colOff>
      <xdr:row>2</xdr:row>
      <xdr:rowOff>0</xdr:rowOff>
    </xdr:from>
    <xdr:to>
      <xdr:col>0</xdr:col>
      <xdr:colOff>485775</xdr:colOff>
      <xdr:row>2</xdr:row>
      <xdr:rowOff>123825</xdr:rowOff>
    </xdr:to>
    <xdr:pic macro="[1]!DesignIconClicked">
      <xdr:nvPicPr>
        <xdr:cNvPr id="4" name="BExB0UALC0DCH8GAOIQZ3ENJ6LEE">
          <a:extLst>
            <a:ext uri="{FF2B5EF4-FFF2-40B4-BE49-F238E27FC236}">
              <a16:creationId xmlns:a16="http://schemas.microsoft.com/office/drawing/2014/main" id="{02FA1C31-729B-445D-B4CE-C54EC00B73C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749712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438150</xdr:colOff>
      <xdr:row>3</xdr:row>
      <xdr:rowOff>0</xdr:rowOff>
    </xdr:from>
    <xdr:to>
      <xdr:col>0</xdr:col>
      <xdr:colOff>571500</xdr:colOff>
      <xdr:row>3</xdr:row>
      <xdr:rowOff>123825</xdr:rowOff>
    </xdr:to>
    <xdr:pic macro="[1]!DesignIconClicked">
      <xdr:nvPicPr>
        <xdr:cNvPr id="5" name="BExKNZLEFKXXP1K2K603ZPZYP4AV">
          <a:extLst>
            <a:ext uri="{FF2B5EF4-FFF2-40B4-BE49-F238E27FC236}">
              <a16:creationId xmlns:a16="http://schemas.microsoft.com/office/drawing/2014/main" id="{A56D055C-6C6F-48C7-89C4-1594F5E220E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751332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4</xdr:row>
      <xdr:rowOff>0</xdr:rowOff>
    </xdr:from>
    <xdr:to>
      <xdr:col>0</xdr:col>
      <xdr:colOff>657225</xdr:colOff>
      <xdr:row>4</xdr:row>
      <xdr:rowOff>247650</xdr:rowOff>
    </xdr:to>
    <xdr:pic macro="[1]!DesignIconClicked">
      <xdr:nvPicPr>
        <xdr:cNvPr id="6" name="BExKTI53ET8V9ZHTAOKSMW26YC80">
          <a:extLst>
            <a:ext uri="{FF2B5EF4-FFF2-40B4-BE49-F238E27FC236}">
              <a16:creationId xmlns:a16="http://schemas.microsoft.com/office/drawing/2014/main" id="{0D92BD18-5986-4095-9D76-0E4AE4EB5F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5295125"/>
          <a:ext cx="1333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11</xdr:row>
      <xdr:rowOff>0</xdr:rowOff>
    </xdr:from>
    <xdr:to>
      <xdr:col>0</xdr:col>
      <xdr:colOff>657225</xdr:colOff>
      <xdr:row>11</xdr:row>
      <xdr:rowOff>123825</xdr:rowOff>
    </xdr:to>
    <xdr:pic macro="[1]!DesignIconClicked">
      <xdr:nvPicPr>
        <xdr:cNvPr id="7" name="BEx3GXRLZ5075K1KU7F52Z0NXI2K">
          <a:extLst>
            <a:ext uri="{FF2B5EF4-FFF2-40B4-BE49-F238E27FC236}">
              <a16:creationId xmlns:a16="http://schemas.microsoft.com/office/drawing/2014/main" id="{35DD43D4-E0EE-4608-B092-CCAE5BBC01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65905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17</xdr:row>
      <xdr:rowOff>0</xdr:rowOff>
    </xdr:from>
    <xdr:to>
      <xdr:col>0</xdr:col>
      <xdr:colOff>657225</xdr:colOff>
      <xdr:row>17</xdr:row>
      <xdr:rowOff>123825</xdr:rowOff>
    </xdr:to>
    <xdr:pic macro="[1]!DesignIconClicked">
      <xdr:nvPicPr>
        <xdr:cNvPr id="8" name="BExY3PXKZT9PAWET1U9A5CDD3I9E">
          <a:extLst>
            <a:ext uri="{FF2B5EF4-FFF2-40B4-BE49-F238E27FC236}">
              <a16:creationId xmlns:a16="http://schemas.microsoft.com/office/drawing/2014/main" id="{F24B55F6-DC7D-4AB0-AAEE-F7EC2C3195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775620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50</xdr:row>
      <xdr:rowOff>0</xdr:rowOff>
    </xdr:from>
    <xdr:to>
      <xdr:col>0</xdr:col>
      <xdr:colOff>657225</xdr:colOff>
      <xdr:row>50</xdr:row>
      <xdr:rowOff>123825</xdr:rowOff>
    </xdr:to>
    <xdr:pic macro="[1]!DesignIconClicked">
      <xdr:nvPicPr>
        <xdr:cNvPr id="9" name="BEx1NJE06QO3SHT24NQGDAACXYC0">
          <a:extLst>
            <a:ext uri="{FF2B5EF4-FFF2-40B4-BE49-F238E27FC236}">
              <a16:creationId xmlns:a16="http://schemas.microsoft.com/office/drawing/2014/main" id="{85F5865D-D5D6-4229-B2D3-05A15F6657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827436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58</xdr:row>
      <xdr:rowOff>0</xdr:rowOff>
    </xdr:from>
    <xdr:to>
      <xdr:col>0</xdr:col>
      <xdr:colOff>657225</xdr:colOff>
      <xdr:row>58</xdr:row>
      <xdr:rowOff>123825</xdr:rowOff>
    </xdr:to>
    <xdr:pic macro="[1]!DesignIconClicked">
      <xdr:nvPicPr>
        <xdr:cNvPr id="10" name="BExQ9LDJTG4XYV4QKW902IYNBF6G">
          <a:extLst>
            <a:ext uri="{FF2B5EF4-FFF2-40B4-BE49-F238E27FC236}">
              <a16:creationId xmlns:a16="http://schemas.microsoft.com/office/drawing/2014/main" id="{01058D3A-83CF-4352-9611-BF3287F5645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840390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438150</xdr:colOff>
      <xdr:row>64</xdr:row>
      <xdr:rowOff>0</xdr:rowOff>
    </xdr:from>
    <xdr:to>
      <xdr:col>0</xdr:col>
      <xdr:colOff>571500</xdr:colOff>
      <xdr:row>64</xdr:row>
      <xdr:rowOff>123825</xdr:rowOff>
    </xdr:to>
    <xdr:pic macro="[1]!DesignIconClicked">
      <xdr:nvPicPr>
        <xdr:cNvPr id="11" name="BExS39XR3STMCL3ZHI4I7H24R8Q3">
          <a:extLst>
            <a:ext uri="{FF2B5EF4-FFF2-40B4-BE49-F238E27FC236}">
              <a16:creationId xmlns:a16="http://schemas.microsoft.com/office/drawing/2014/main" id="{CAC5C858-5395-4A84-B95C-C71200F83F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85010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65</xdr:row>
      <xdr:rowOff>0</xdr:rowOff>
    </xdr:from>
    <xdr:to>
      <xdr:col>0</xdr:col>
      <xdr:colOff>657225</xdr:colOff>
      <xdr:row>65</xdr:row>
      <xdr:rowOff>247650</xdr:rowOff>
    </xdr:to>
    <xdr:pic macro="[1]!DesignIconClicked">
      <xdr:nvPicPr>
        <xdr:cNvPr id="12" name="BExKMJLG88LMP0YZ3BN1SO6O5071">
          <a:extLst>
            <a:ext uri="{FF2B5EF4-FFF2-40B4-BE49-F238E27FC236}">
              <a16:creationId xmlns:a16="http://schemas.microsoft.com/office/drawing/2014/main" id="{61E14974-AE4D-4C82-9F2B-763EE4AC19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85172550"/>
          <a:ext cx="1333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71</xdr:row>
      <xdr:rowOff>0</xdr:rowOff>
    </xdr:from>
    <xdr:to>
      <xdr:col>0</xdr:col>
      <xdr:colOff>657225</xdr:colOff>
      <xdr:row>71</xdr:row>
      <xdr:rowOff>123825</xdr:rowOff>
    </xdr:to>
    <xdr:pic macro="[1]!DesignIconClicked">
      <xdr:nvPicPr>
        <xdr:cNvPr id="13" name="BEx1S4DFVT02HIR7SM1N1Z03C6VQ">
          <a:extLst>
            <a:ext uri="{FF2B5EF4-FFF2-40B4-BE49-F238E27FC236}">
              <a16:creationId xmlns:a16="http://schemas.microsoft.com/office/drawing/2014/main" id="{420E8D53-D8BD-469E-A244-42C1F0A596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863060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80</xdr:row>
      <xdr:rowOff>0</xdr:rowOff>
    </xdr:from>
    <xdr:to>
      <xdr:col>0</xdr:col>
      <xdr:colOff>657225</xdr:colOff>
      <xdr:row>80</xdr:row>
      <xdr:rowOff>247650</xdr:rowOff>
    </xdr:to>
    <xdr:pic macro="[1]!DesignIconClicked">
      <xdr:nvPicPr>
        <xdr:cNvPr id="14" name="BEx5A5UJV1R8X67K41W4MDZ9UCKI">
          <a:extLst>
            <a:ext uri="{FF2B5EF4-FFF2-40B4-BE49-F238E27FC236}">
              <a16:creationId xmlns:a16="http://schemas.microsoft.com/office/drawing/2014/main" id="{76AEF733-B813-4816-BA01-B576D46857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87763350"/>
          <a:ext cx="1333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352425</xdr:colOff>
      <xdr:row>84</xdr:row>
      <xdr:rowOff>0</xdr:rowOff>
    </xdr:from>
    <xdr:to>
      <xdr:col>0</xdr:col>
      <xdr:colOff>485775</xdr:colOff>
      <xdr:row>84</xdr:row>
      <xdr:rowOff>123825</xdr:rowOff>
    </xdr:to>
    <xdr:pic macro="[1]!DesignIconClicked">
      <xdr:nvPicPr>
        <xdr:cNvPr id="15" name="BExQJ1DT6NHOZK0NP3N70FLWKCMX">
          <a:extLst>
            <a:ext uri="{FF2B5EF4-FFF2-40B4-BE49-F238E27FC236}">
              <a16:creationId xmlns:a16="http://schemas.microsoft.com/office/drawing/2014/main" id="{806B4B06-A930-4464-960C-A0103A9A0B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885729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438150</xdr:colOff>
      <xdr:row>85</xdr:row>
      <xdr:rowOff>0</xdr:rowOff>
    </xdr:from>
    <xdr:to>
      <xdr:col>0</xdr:col>
      <xdr:colOff>571500</xdr:colOff>
      <xdr:row>85</xdr:row>
      <xdr:rowOff>123825</xdr:rowOff>
    </xdr:to>
    <xdr:pic macro="[1]!DesignIconClicked">
      <xdr:nvPicPr>
        <xdr:cNvPr id="16" name="BExH016MCDMYF6AE6I2CSQN2N0MH">
          <a:extLst>
            <a:ext uri="{FF2B5EF4-FFF2-40B4-BE49-F238E27FC236}">
              <a16:creationId xmlns:a16="http://schemas.microsoft.com/office/drawing/2014/main" id="{4A13695E-F5E0-40E6-990C-847B77834E2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887349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86</xdr:row>
      <xdr:rowOff>0</xdr:rowOff>
    </xdr:from>
    <xdr:to>
      <xdr:col>0</xdr:col>
      <xdr:colOff>657225</xdr:colOff>
      <xdr:row>86</xdr:row>
      <xdr:rowOff>247650</xdr:rowOff>
    </xdr:to>
    <xdr:pic macro="[1]!DesignIconClicked">
      <xdr:nvPicPr>
        <xdr:cNvPr id="17" name="BExBCRM14C6QMTLTK7ONHQ1V8EW5">
          <a:extLst>
            <a:ext uri="{FF2B5EF4-FFF2-40B4-BE49-F238E27FC236}">
              <a16:creationId xmlns:a16="http://schemas.microsoft.com/office/drawing/2014/main" id="{81819164-2CFE-4889-BD02-3AE27A1D81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88896825"/>
          <a:ext cx="1333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352425</xdr:colOff>
      <xdr:row>91</xdr:row>
      <xdr:rowOff>0</xdr:rowOff>
    </xdr:from>
    <xdr:to>
      <xdr:col>0</xdr:col>
      <xdr:colOff>485775</xdr:colOff>
      <xdr:row>91</xdr:row>
      <xdr:rowOff>123825</xdr:rowOff>
    </xdr:to>
    <xdr:pic macro="[1]!DesignIconClicked">
      <xdr:nvPicPr>
        <xdr:cNvPr id="18" name="BEx97AZ4CV3983M0E43LNQE3KR1P">
          <a:extLst>
            <a:ext uri="{FF2B5EF4-FFF2-40B4-BE49-F238E27FC236}">
              <a16:creationId xmlns:a16="http://schemas.microsoft.com/office/drawing/2014/main" id="{6DD4555A-63C6-4C2D-B5FB-2ED6A850620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898683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438150</xdr:colOff>
      <xdr:row>92</xdr:row>
      <xdr:rowOff>0</xdr:rowOff>
    </xdr:from>
    <xdr:to>
      <xdr:col>0</xdr:col>
      <xdr:colOff>571500</xdr:colOff>
      <xdr:row>92</xdr:row>
      <xdr:rowOff>123825</xdr:rowOff>
    </xdr:to>
    <xdr:pic macro="[1]!DesignIconClicked">
      <xdr:nvPicPr>
        <xdr:cNvPr id="19" name="BExY2C6IM5GBPTVRU42FSUZ61B5J">
          <a:extLst>
            <a:ext uri="{FF2B5EF4-FFF2-40B4-BE49-F238E27FC236}">
              <a16:creationId xmlns:a16="http://schemas.microsoft.com/office/drawing/2014/main" id="{8B0246BA-7F7B-42A4-9643-6CEBB80CEA8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900303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93</xdr:row>
      <xdr:rowOff>0</xdr:rowOff>
    </xdr:from>
    <xdr:to>
      <xdr:col>0</xdr:col>
      <xdr:colOff>657225</xdr:colOff>
      <xdr:row>93</xdr:row>
      <xdr:rowOff>123825</xdr:rowOff>
    </xdr:to>
    <xdr:pic macro="[1]!DesignIconClicked">
      <xdr:nvPicPr>
        <xdr:cNvPr id="20" name="BEx3PB9HUUN9E3283ISQAFUZIQB0">
          <a:extLst>
            <a:ext uri="{FF2B5EF4-FFF2-40B4-BE49-F238E27FC236}">
              <a16:creationId xmlns:a16="http://schemas.microsoft.com/office/drawing/2014/main" id="{6661DFA5-592C-4243-88B1-3FDF6F8A74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901922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105</xdr:row>
      <xdr:rowOff>0</xdr:rowOff>
    </xdr:from>
    <xdr:to>
      <xdr:col>0</xdr:col>
      <xdr:colOff>657225</xdr:colOff>
      <xdr:row>105</xdr:row>
      <xdr:rowOff>247650</xdr:rowOff>
    </xdr:to>
    <xdr:pic macro="[1]!DesignIconClicked">
      <xdr:nvPicPr>
        <xdr:cNvPr id="21" name="BExSAX7NVJGEET3YOO1JJ7YUV4Y4">
          <a:extLst>
            <a:ext uri="{FF2B5EF4-FFF2-40B4-BE49-F238E27FC236}">
              <a16:creationId xmlns:a16="http://schemas.microsoft.com/office/drawing/2014/main" id="{E7B1BAE4-0D9A-41D9-861D-1B4312368E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92135325"/>
          <a:ext cx="1333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352425</xdr:colOff>
      <xdr:row>113</xdr:row>
      <xdr:rowOff>0</xdr:rowOff>
    </xdr:from>
    <xdr:to>
      <xdr:col>0</xdr:col>
      <xdr:colOff>485775</xdr:colOff>
      <xdr:row>113</xdr:row>
      <xdr:rowOff>123825</xdr:rowOff>
    </xdr:to>
    <xdr:pic macro="[1]!DesignIconClicked">
      <xdr:nvPicPr>
        <xdr:cNvPr id="22" name="BExKUDWSEAYDNGXATPRHOTPU0FHL">
          <a:extLst>
            <a:ext uri="{FF2B5EF4-FFF2-40B4-BE49-F238E27FC236}">
              <a16:creationId xmlns:a16="http://schemas.microsoft.com/office/drawing/2014/main" id="{AAC3951A-0ECF-422B-AC6D-FC44FCF617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9359265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438150</xdr:colOff>
      <xdr:row>114</xdr:row>
      <xdr:rowOff>0</xdr:rowOff>
    </xdr:from>
    <xdr:to>
      <xdr:col>0</xdr:col>
      <xdr:colOff>571500</xdr:colOff>
      <xdr:row>114</xdr:row>
      <xdr:rowOff>123825</xdr:rowOff>
    </xdr:to>
    <xdr:pic macro="[1]!DesignIconClicked">
      <xdr:nvPicPr>
        <xdr:cNvPr id="23" name="BEx951B0C1XXKZEFHX611R0D18XW">
          <a:extLst>
            <a:ext uri="{FF2B5EF4-FFF2-40B4-BE49-F238E27FC236}">
              <a16:creationId xmlns:a16="http://schemas.microsoft.com/office/drawing/2014/main" id="{582C7A20-D9A8-4EFC-9195-3057402EDF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937545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115</xdr:row>
      <xdr:rowOff>0</xdr:rowOff>
    </xdr:from>
    <xdr:to>
      <xdr:col>0</xdr:col>
      <xdr:colOff>657225</xdr:colOff>
      <xdr:row>115</xdr:row>
      <xdr:rowOff>247650</xdr:rowOff>
    </xdr:to>
    <xdr:pic macro="[1]!DesignIconClicked">
      <xdr:nvPicPr>
        <xdr:cNvPr id="24" name="BEx1J6CJ8VGBQECTHOU42P46AOG1">
          <a:extLst>
            <a:ext uri="{FF2B5EF4-FFF2-40B4-BE49-F238E27FC236}">
              <a16:creationId xmlns:a16="http://schemas.microsoft.com/office/drawing/2014/main" id="{D09AC819-BB17-4B3D-9852-4273A5C9D5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93916500"/>
          <a:ext cx="1333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438150</xdr:colOff>
      <xdr:row>122</xdr:row>
      <xdr:rowOff>0</xdr:rowOff>
    </xdr:from>
    <xdr:to>
      <xdr:col>0</xdr:col>
      <xdr:colOff>571500</xdr:colOff>
      <xdr:row>122</xdr:row>
      <xdr:rowOff>123825</xdr:rowOff>
    </xdr:to>
    <xdr:pic macro="[1]!DesignIconClicked">
      <xdr:nvPicPr>
        <xdr:cNvPr id="27" name="BEx1NRMSTSVCDBX34KVK5IDJD4T6">
          <a:extLst>
            <a:ext uri="{FF2B5EF4-FFF2-40B4-BE49-F238E27FC236}">
              <a16:creationId xmlns:a16="http://schemas.microsoft.com/office/drawing/2014/main" id="{69675FB0-159B-4B11-89F9-4AC1A2F753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965073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123</xdr:row>
      <xdr:rowOff>0</xdr:rowOff>
    </xdr:from>
    <xdr:to>
      <xdr:col>0</xdr:col>
      <xdr:colOff>657225</xdr:colOff>
      <xdr:row>123</xdr:row>
      <xdr:rowOff>123825</xdr:rowOff>
    </xdr:to>
    <xdr:pic macro="[1]!DesignIconClicked">
      <xdr:nvPicPr>
        <xdr:cNvPr id="28" name="BEx1KWU3D7JNPTIVWAF5IOMCR70E">
          <a:extLst>
            <a:ext uri="{FF2B5EF4-FFF2-40B4-BE49-F238E27FC236}">
              <a16:creationId xmlns:a16="http://schemas.microsoft.com/office/drawing/2014/main" id="{77BB39F9-FC07-4C1F-BC2D-1CF6BB114D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966692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609600</xdr:colOff>
      <xdr:row>124</xdr:row>
      <xdr:rowOff>0</xdr:rowOff>
    </xdr:from>
    <xdr:to>
      <xdr:col>0</xdr:col>
      <xdr:colOff>742950</xdr:colOff>
      <xdr:row>124</xdr:row>
      <xdr:rowOff>247650</xdr:rowOff>
    </xdr:to>
    <xdr:pic macro="[1]!DesignIconClicked">
      <xdr:nvPicPr>
        <xdr:cNvPr id="29" name="BEx5L6CLNLPX0A4F29CCUKHBLOWZ">
          <a:extLst>
            <a:ext uri="{FF2B5EF4-FFF2-40B4-BE49-F238E27FC236}">
              <a16:creationId xmlns:a16="http://schemas.microsoft.com/office/drawing/2014/main" id="{A348F5E4-9723-45FD-AB50-150D38897DC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6831150"/>
          <a:ext cx="1333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609600</xdr:colOff>
      <xdr:row>130</xdr:row>
      <xdr:rowOff>0</xdr:rowOff>
    </xdr:from>
    <xdr:to>
      <xdr:col>0</xdr:col>
      <xdr:colOff>742950</xdr:colOff>
      <xdr:row>130</xdr:row>
      <xdr:rowOff>123825</xdr:rowOff>
    </xdr:to>
    <xdr:pic macro="[1]!DesignIconClicked">
      <xdr:nvPicPr>
        <xdr:cNvPr id="30" name="BExMDXW729T21FELOPPSWEY9M196">
          <a:extLst>
            <a:ext uri="{FF2B5EF4-FFF2-40B4-BE49-F238E27FC236}">
              <a16:creationId xmlns:a16="http://schemas.microsoft.com/office/drawing/2014/main" id="{E7378AF7-9541-4FBF-B574-9735C379B98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96462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609600</xdr:colOff>
      <xdr:row>139</xdr:row>
      <xdr:rowOff>0</xdr:rowOff>
    </xdr:from>
    <xdr:to>
      <xdr:col>0</xdr:col>
      <xdr:colOff>742950</xdr:colOff>
      <xdr:row>139</xdr:row>
      <xdr:rowOff>247650</xdr:rowOff>
    </xdr:to>
    <xdr:pic macro="[1]!DesignIconClicked">
      <xdr:nvPicPr>
        <xdr:cNvPr id="31" name="BEx907BU3FTE4VV4Z9IVU21K1MHA">
          <a:extLst>
            <a:ext uri="{FF2B5EF4-FFF2-40B4-BE49-F238E27FC236}">
              <a16:creationId xmlns:a16="http://schemas.microsoft.com/office/drawing/2014/main" id="{4F9BFCE9-0540-4EB2-BACE-3B1694D784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9421950"/>
          <a:ext cx="1333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352425</xdr:colOff>
      <xdr:row>143</xdr:row>
      <xdr:rowOff>0</xdr:rowOff>
    </xdr:from>
    <xdr:to>
      <xdr:col>0</xdr:col>
      <xdr:colOff>485775</xdr:colOff>
      <xdr:row>143</xdr:row>
      <xdr:rowOff>123825</xdr:rowOff>
    </xdr:to>
    <xdr:pic macro="[1]!DesignIconClicked">
      <xdr:nvPicPr>
        <xdr:cNvPr id="32" name="BExW4Y91OZVJQ89TIZELSB8CX7NG">
          <a:extLst>
            <a:ext uri="{FF2B5EF4-FFF2-40B4-BE49-F238E27FC236}">
              <a16:creationId xmlns:a16="http://schemas.microsoft.com/office/drawing/2014/main" id="{79ECF6A8-6EE5-4994-81DB-39B308E09C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00231575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438150</xdr:colOff>
      <xdr:row>144</xdr:row>
      <xdr:rowOff>0</xdr:rowOff>
    </xdr:from>
    <xdr:to>
      <xdr:col>0</xdr:col>
      <xdr:colOff>571500</xdr:colOff>
      <xdr:row>144</xdr:row>
      <xdr:rowOff>123825</xdr:rowOff>
    </xdr:to>
    <xdr:pic macro="[1]!DesignIconClicked">
      <xdr:nvPicPr>
        <xdr:cNvPr id="33" name="BExMFGVZTHIXKTWOLPDK1EOENGFD">
          <a:extLst>
            <a:ext uri="{FF2B5EF4-FFF2-40B4-BE49-F238E27FC236}">
              <a16:creationId xmlns:a16="http://schemas.microsoft.com/office/drawing/2014/main" id="{65A4AAA0-5B7C-419C-86BF-5AD699231C9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00393500"/>
          <a:ext cx="1333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523875</xdr:colOff>
      <xdr:row>145</xdr:row>
      <xdr:rowOff>0</xdr:rowOff>
    </xdr:from>
    <xdr:to>
      <xdr:col>0</xdr:col>
      <xdr:colOff>657225</xdr:colOff>
      <xdr:row>145</xdr:row>
      <xdr:rowOff>247650</xdr:rowOff>
    </xdr:to>
    <xdr:pic macro="[1]!DesignIconClicked">
      <xdr:nvPicPr>
        <xdr:cNvPr id="34" name="BExB1SLXD8S1UK0MEFTCKDM004TA">
          <a:extLst>
            <a:ext uri="{FF2B5EF4-FFF2-40B4-BE49-F238E27FC236}">
              <a16:creationId xmlns:a16="http://schemas.microsoft.com/office/drawing/2014/main" id="{F57C6911-3BA5-4958-B223-2A0DA1EDFF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00555425"/>
          <a:ext cx="1333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Common%20Files\SAP%20Shared\BW\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"/>
      <sheetName val="BExStyles"/>
      <sheetName val="BExAnalyzer"/>
      <sheetName val="BExAnalyzer.xla"/>
    </sheetNames>
    <definedNames>
      <definedName name="DesignIconClicked"/>
    </defined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8"/>
  <sheetViews>
    <sheetView tabSelected="1" zoomScale="110" zoomScaleNormal="110" zoomScaleSheetLayoutView="80" workbookViewId="0">
      <selection activeCell="G95" sqref="G95"/>
    </sheetView>
  </sheetViews>
  <sheetFormatPr defaultRowHeight="15" x14ac:dyDescent="0.25"/>
  <cols>
    <col min="1" max="1" width="20.28515625" customWidth="1"/>
    <col min="2" max="2" width="47.28515625" customWidth="1"/>
    <col min="3" max="5" width="15.7109375" customWidth="1"/>
  </cols>
  <sheetData>
    <row r="1" spans="1:7" ht="27" customHeight="1" x14ac:dyDescent="0.25">
      <c r="A1" s="29" t="s">
        <v>110</v>
      </c>
      <c r="B1" s="29"/>
      <c r="C1" s="25" t="s">
        <v>108</v>
      </c>
      <c r="D1" s="25" t="s">
        <v>109</v>
      </c>
      <c r="E1" s="25" t="s">
        <v>131</v>
      </c>
    </row>
    <row r="2" spans="1:7" ht="21" customHeight="1" x14ac:dyDescent="0.25">
      <c r="A2" s="11" t="s">
        <v>0</v>
      </c>
      <c r="B2" s="12" t="s">
        <v>1</v>
      </c>
      <c r="C2" s="10">
        <f>C3+C85+C92+C114+C144</f>
        <v>2041950</v>
      </c>
      <c r="D2" s="10">
        <f>D3+D85+D92+D114+D144</f>
        <v>2084230</v>
      </c>
      <c r="E2" s="10">
        <f>E3+E85+E92+E114+E144</f>
        <v>2109330</v>
      </c>
    </row>
    <row r="3" spans="1:7" x14ac:dyDescent="0.25">
      <c r="A3" s="2" t="s">
        <v>2</v>
      </c>
      <c r="B3" s="3" t="s">
        <v>3</v>
      </c>
      <c r="C3" s="1">
        <f>C4</f>
        <v>2022450</v>
      </c>
      <c r="D3" s="1">
        <f t="shared" ref="D3:E3" si="0">D4</f>
        <v>2057230</v>
      </c>
      <c r="E3" s="1">
        <f t="shared" si="0"/>
        <v>2092330</v>
      </c>
      <c r="G3" s="26"/>
    </row>
    <row r="4" spans="1:7" x14ac:dyDescent="0.25">
      <c r="A4" s="4" t="s">
        <v>4</v>
      </c>
      <c r="B4" s="3" t="s">
        <v>3</v>
      </c>
      <c r="C4" s="1">
        <f>C5+C12+C18+C51+C59</f>
        <v>2022450</v>
      </c>
      <c r="D4" s="1">
        <f t="shared" ref="D4:E4" si="1">D5+D12+D18+D51+D59</f>
        <v>2057230</v>
      </c>
      <c r="E4" s="1">
        <f t="shared" si="1"/>
        <v>2092330</v>
      </c>
    </row>
    <row r="5" spans="1:7" ht="38.25" x14ac:dyDescent="0.25">
      <c r="A5" s="5" t="s">
        <v>5</v>
      </c>
      <c r="B5" s="3" t="s">
        <v>6</v>
      </c>
      <c r="C5" s="1">
        <f>SUM(C6:C11)</f>
        <v>419000</v>
      </c>
      <c r="D5" s="1">
        <f t="shared" ref="D5:E5" si="2">SUM(D6:D11)</f>
        <v>465000</v>
      </c>
      <c r="E5" s="1">
        <f t="shared" si="2"/>
        <v>475000</v>
      </c>
    </row>
    <row r="6" spans="1:7" x14ac:dyDescent="0.25">
      <c r="A6" s="6" t="s">
        <v>7</v>
      </c>
      <c r="B6" s="3" t="s">
        <v>8</v>
      </c>
      <c r="C6" s="27">
        <v>5000</v>
      </c>
      <c r="D6" s="27">
        <v>10000</v>
      </c>
      <c r="E6" s="27">
        <v>10000</v>
      </c>
    </row>
    <row r="7" spans="1:7" x14ac:dyDescent="0.25">
      <c r="A7" s="6" t="s">
        <v>9</v>
      </c>
      <c r="B7" s="3" t="s">
        <v>10</v>
      </c>
      <c r="C7" s="27">
        <v>15000</v>
      </c>
      <c r="D7" s="27">
        <v>20000</v>
      </c>
      <c r="E7" s="27">
        <v>20000</v>
      </c>
    </row>
    <row r="8" spans="1:7" x14ac:dyDescent="0.25">
      <c r="A8" s="6" t="s">
        <v>11</v>
      </c>
      <c r="B8" s="3" t="s">
        <v>12</v>
      </c>
      <c r="C8" s="7">
        <v>325000</v>
      </c>
      <c r="D8" s="7">
        <v>325000</v>
      </c>
      <c r="E8" s="7">
        <v>335000</v>
      </c>
    </row>
    <row r="9" spans="1:7" x14ac:dyDescent="0.25">
      <c r="A9" s="6" t="s">
        <v>13</v>
      </c>
      <c r="B9" s="3" t="s">
        <v>14</v>
      </c>
      <c r="C9" s="27">
        <v>4000</v>
      </c>
      <c r="D9" s="27">
        <v>30000</v>
      </c>
      <c r="E9" s="27">
        <v>30000</v>
      </c>
    </row>
    <row r="10" spans="1:7" x14ac:dyDescent="0.25">
      <c r="A10" s="6" t="s">
        <v>15</v>
      </c>
      <c r="B10" s="3" t="s">
        <v>16</v>
      </c>
      <c r="C10" s="7">
        <v>50000</v>
      </c>
      <c r="D10" s="7">
        <v>60000</v>
      </c>
      <c r="E10" s="7">
        <v>60000</v>
      </c>
    </row>
    <row r="11" spans="1:7" x14ac:dyDescent="0.25">
      <c r="A11" s="6" t="s">
        <v>17</v>
      </c>
      <c r="B11" s="3" t="s">
        <v>18</v>
      </c>
      <c r="C11" s="27">
        <v>20000</v>
      </c>
      <c r="D11" s="27">
        <v>20000</v>
      </c>
      <c r="E11" s="27">
        <v>20000</v>
      </c>
    </row>
    <row r="12" spans="1:7" ht="25.5" x14ac:dyDescent="0.25">
      <c r="A12" s="5" t="s">
        <v>19</v>
      </c>
      <c r="B12" s="3" t="s">
        <v>20</v>
      </c>
      <c r="C12" s="1">
        <f>SUM(C13:C17)</f>
        <v>202000</v>
      </c>
      <c r="D12" s="1">
        <f t="shared" ref="D12:E12" si="3">SUM(D13:D17)</f>
        <v>249000</v>
      </c>
      <c r="E12" s="1">
        <f t="shared" si="3"/>
        <v>264000</v>
      </c>
    </row>
    <row r="13" spans="1:7" x14ac:dyDescent="0.25">
      <c r="A13" s="6" t="s">
        <v>7</v>
      </c>
      <c r="B13" s="3" t="s">
        <v>8</v>
      </c>
      <c r="C13" s="7">
        <v>3000</v>
      </c>
      <c r="D13" s="7">
        <v>3000</v>
      </c>
      <c r="E13" s="7">
        <v>3000</v>
      </c>
    </row>
    <row r="14" spans="1:7" x14ac:dyDescent="0.25">
      <c r="A14" s="6" t="s">
        <v>9</v>
      </c>
      <c r="B14" s="3" t="s">
        <v>10</v>
      </c>
      <c r="C14" s="7">
        <v>8000</v>
      </c>
      <c r="D14" s="7">
        <v>10000</v>
      </c>
      <c r="E14" s="7">
        <v>10000</v>
      </c>
    </row>
    <row r="15" spans="1:7" x14ac:dyDescent="0.25">
      <c r="A15" s="6" t="s">
        <v>11</v>
      </c>
      <c r="B15" s="3" t="s">
        <v>12</v>
      </c>
      <c r="C15" s="28">
        <v>50000</v>
      </c>
      <c r="D15" s="28">
        <v>55000</v>
      </c>
      <c r="E15" s="28">
        <v>60000</v>
      </c>
    </row>
    <row r="16" spans="1:7" x14ac:dyDescent="0.25">
      <c r="A16" s="6" t="s">
        <v>13</v>
      </c>
      <c r="B16" s="3" t="s">
        <v>14</v>
      </c>
      <c r="C16" s="7">
        <v>1000</v>
      </c>
      <c r="D16" s="7">
        <v>1000</v>
      </c>
      <c r="E16" s="7">
        <v>1000</v>
      </c>
    </row>
    <row r="17" spans="1:5" x14ac:dyDescent="0.25">
      <c r="A17" s="6" t="s">
        <v>15</v>
      </c>
      <c r="B17" s="3" t="s">
        <v>16</v>
      </c>
      <c r="C17" s="28">
        <v>140000</v>
      </c>
      <c r="D17" s="28">
        <v>180000</v>
      </c>
      <c r="E17" s="28">
        <v>190000</v>
      </c>
    </row>
    <row r="18" spans="1:5" ht="25.5" x14ac:dyDescent="0.25">
      <c r="A18" s="5" t="s">
        <v>21</v>
      </c>
      <c r="B18" s="3" t="s">
        <v>22</v>
      </c>
      <c r="C18" s="1">
        <f>SUM(C19:C50)</f>
        <v>1096450</v>
      </c>
      <c r="D18" s="1">
        <f t="shared" ref="D18:E18" si="4">SUM(D19:D50)</f>
        <v>1033230</v>
      </c>
      <c r="E18" s="1">
        <f t="shared" si="4"/>
        <v>1043330</v>
      </c>
    </row>
    <row r="19" spans="1:5" x14ac:dyDescent="0.25">
      <c r="A19" s="6" t="s">
        <v>23</v>
      </c>
      <c r="B19" s="3" t="s">
        <v>24</v>
      </c>
      <c r="C19" s="27">
        <v>650000</v>
      </c>
      <c r="D19" s="27">
        <v>650030</v>
      </c>
      <c r="E19" s="27">
        <v>650030</v>
      </c>
    </row>
    <row r="20" spans="1:5" x14ac:dyDescent="0.25">
      <c r="A20" s="6" t="s">
        <v>25</v>
      </c>
      <c r="B20" s="3" t="s">
        <v>26</v>
      </c>
      <c r="C20" s="27">
        <v>10000</v>
      </c>
      <c r="D20" s="27">
        <v>10500</v>
      </c>
      <c r="E20" s="27">
        <v>10500</v>
      </c>
    </row>
    <row r="21" spans="1:5" x14ac:dyDescent="0.25">
      <c r="A21" s="6" t="s">
        <v>27</v>
      </c>
      <c r="B21" s="3" t="s">
        <v>28</v>
      </c>
      <c r="C21" s="27">
        <v>33750</v>
      </c>
      <c r="D21" s="27">
        <v>33750</v>
      </c>
      <c r="E21" s="27">
        <v>33750</v>
      </c>
    </row>
    <row r="22" spans="1:5" x14ac:dyDescent="0.25">
      <c r="A22" s="6" t="s">
        <v>29</v>
      </c>
      <c r="B22" s="3" t="s">
        <v>30</v>
      </c>
      <c r="C22" s="27">
        <v>110000</v>
      </c>
      <c r="D22" s="27">
        <v>111250</v>
      </c>
      <c r="E22" s="27">
        <v>111250</v>
      </c>
    </row>
    <row r="23" spans="1:5" x14ac:dyDescent="0.25">
      <c r="A23" s="6" t="s">
        <v>31</v>
      </c>
      <c r="B23" s="3" t="s">
        <v>32</v>
      </c>
      <c r="C23" s="27">
        <v>25000</v>
      </c>
      <c r="D23" s="27">
        <v>25000</v>
      </c>
      <c r="E23" s="27">
        <v>25000</v>
      </c>
    </row>
    <row r="24" spans="1:5" x14ac:dyDescent="0.25">
      <c r="A24" s="6" t="s">
        <v>33</v>
      </c>
      <c r="B24" s="3" t="s">
        <v>34</v>
      </c>
      <c r="C24" s="7">
        <v>16000</v>
      </c>
      <c r="D24" s="7">
        <v>16000</v>
      </c>
      <c r="E24" s="7">
        <v>20000</v>
      </c>
    </row>
    <row r="25" spans="1:5" x14ac:dyDescent="0.25">
      <c r="A25" s="6" t="s">
        <v>35</v>
      </c>
      <c r="B25" s="3" t="s">
        <v>36</v>
      </c>
      <c r="C25" s="7">
        <v>4000</v>
      </c>
      <c r="D25" s="7">
        <v>4000</v>
      </c>
      <c r="E25" s="7">
        <v>5000</v>
      </c>
    </row>
    <row r="26" spans="1:5" x14ac:dyDescent="0.25">
      <c r="A26" s="6" t="s">
        <v>37</v>
      </c>
      <c r="B26" s="3" t="s">
        <v>38</v>
      </c>
      <c r="C26" s="7">
        <v>5000</v>
      </c>
      <c r="D26" s="7">
        <v>5000</v>
      </c>
      <c r="E26" s="7">
        <v>5000</v>
      </c>
    </row>
    <row r="27" spans="1:5" x14ac:dyDescent="0.25">
      <c r="A27" s="6" t="s">
        <v>7</v>
      </c>
      <c r="B27" s="3" t="s">
        <v>8</v>
      </c>
      <c r="C27" s="7">
        <v>10000</v>
      </c>
      <c r="D27" s="7">
        <v>15000</v>
      </c>
      <c r="E27" s="7">
        <v>15000</v>
      </c>
    </row>
    <row r="28" spans="1:5" x14ac:dyDescent="0.25">
      <c r="A28" s="6" t="s">
        <v>39</v>
      </c>
      <c r="B28" s="3" t="s">
        <v>40</v>
      </c>
      <c r="C28" s="7">
        <v>2000</v>
      </c>
      <c r="D28" s="7">
        <v>2000</v>
      </c>
      <c r="E28" s="7">
        <v>2000</v>
      </c>
    </row>
    <row r="29" spans="1:5" x14ac:dyDescent="0.25">
      <c r="A29" s="6" t="s">
        <v>41</v>
      </c>
      <c r="B29" s="3" t="s">
        <v>42</v>
      </c>
      <c r="C29" s="7">
        <v>2500</v>
      </c>
      <c r="D29" s="7">
        <v>2500</v>
      </c>
      <c r="E29" s="7">
        <v>2500</v>
      </c>
    </row>
    <row r="30" spans="1:5" x14ac:dyDescent="0.25">
      <c r="A30" s="6" t="s">
        <v>43</v>
      </c>
      <c r="B30" s="3" t="s">
        <v>44</v>
      </c>
      <c r="C30" s="7">
        <v>4000</v>
      </c>
      <c r="D30" s="7">
        <v>4000</v>
      </c>
      <c r="E30" s="7">
        <v>5000</v>
      </c>
    </row>
    <row r="31" spans="1:5" x14ac:dyDescent="0.25">
      <c r="A31" s="6" t="s">
        <v>45</v>
      </c>
      <c r="B31" s="3" t="s">
        <v>46</v>
      </c>
      <c r="C31" s="7">
        <v>4000</v>
      </c>
      <c r="D31" s="7">
        <v>4000</v>
      </c>
      <c r="E31" s="7">
        <v>5000</v>
      </c>
    </row>
    <row r="32" spans="1:5" x14ac:dyDescent="0.25">
      <c r="A32" s="6" t="s">
        <v>47</v>
      </c>
      <c r="B32" s="3" t="s">
        <v>48</v>
      </c>
      <c r="C32" s="7">
        <v>3000</v>
      </c>
      <c r="D32" s="7">
        <v>3000</v>
      </c>
      <c r="E32" s="7">
        <v>4000</v>
      </c>
    </row>
    <row r="33" spans="1:5" x14ac:dyDescent="0.25">
      <c r="A33" s="6" t="s">
        <v>9</v>
      </c>
      <c r="B33" s="3" t="s">
        <v>10</v>
      </c>
      <c r="C33" s="7">
        <v>4000</v>
      </c>
      <c r="D33" s="7">
        <v>4000</v>
      </c>
      <c r="E33" s="7">
        <v>4000</v>
      </c>
    </row>
    <row r="34" spans="1:5" x14ac:dyDescent="0.25">
      <c r="A34" s="6" t="s">
        <v>49</v>
      </c>
      <c r="B34" s="3" t="s">
        <v>50</v>
      </c>
      <c r="C34" s="7">
        <v>4000</v>
      </c>
      <c r="D34" s="7">
        <v>4000</v>
      </c>
      <c r="E34" s="7">
        <v>5000</v>
      </c>
    </row>
    <row r="35" spans="1:5" x14ac:dyDescent="0.25">
      <c r="A35" s="6" t="s">
        <v>11</v>
      </c>
      <c r="B35" s="3" t="s">
        <v>12</v>
      </c>
      <c r="C35" s="7">
        <v>2500</v>
      </c>
      <c r="D35" s="7">
        <v>2500</v>
      </c>
      <c r="E35" s="7">
        <v>3000</v>
      </c>
    </row>
    <row r="36" spans="1:5" x14ac:dyDescent="0.25">
      <c r="A36" s="6" t="s">
        <v>51</v>
      </c>
      <c r="B36" s="3" t="s">
        <v>52</v>
      </c>
      <c r="C36" s="27">
        <v>40000</v>
      </c>
      <c r="D36" s="27">
        <v>40000</v>
      </c>
      <c r="E36" s="27">
        <v>40000</v>
      </c>
    </row>
    <row r="37" spans="1:5" x14ac:dyDescent="0.25">
      <c r="A37" s="6" t="s">
        <v>13</v>
      </c>
      <c r="B37" s="3" t="s">
        <v>14</v>
      </c>
      <c r="C37" s="7">
        <v>2000</v>
      </c>
      <c r="D37" s="7">
        <v>2000</v>
      </c>
      <c r="E37" s="7">
        <v>2000</v>
      </c>
    </row>
    <row r="38" spans="1:5" x14ac:dyDescent="0.25">
      <c r="A38" s="6" t="s">
        <v>15</v>
      </c>
      <c r="B38" s="3" t="s">
        <v>16</v>
      </c>
      <c r="C38" s="7">
        <v>4000</v>
      </c>
      <c r="D38" s="7">
        <v>4000</v>
      </c>
      <c r="E38" s="7">
        <v>4000</v>
      </c>
    </row>
    <row r="39" spans="1:5" ht="25.5" x14ac:dyDescent="0.25">
      <c r="A39" s="6" t="s">
        <v>53</v>
      </c>
      <c r="B39" s="3" t="s">
        <v>54</v>
      </c>
      <c r="C39" s="7">
        <v>36000</v>
      </c>
      <c r="D39" s="7">
        <v>36000</v>
      </c>
      <c r="E39" s="7">
        <v>36000</v>
      </c>
    </row>
    <row r="40" spans="1:5" x14ac:dyDescent="0.25">
      <c r="A40" s="6" t="s">
        <v>55</v>
      </c>
      <c r="B40" s="3" t="s">
        <v>56</v>
      </c>
      <c r="C40" s="7">
        <v>1000</v>
      </c>
      <c r="D40" s="7">
        <v>1000</v>
      </c>
      <c r="E40" s="7">
        <v>1000</v>
      </c>
    </row>
    <row r="41" spans="1:5" x14ac:dyDescent="0.25">
      <c r="A41" s="6" t="s">
        <v>17</v>
      </c>
      <c r="B41" s="3" t="s">
        <v>18</v>
      </c>
      <c r="C41" s="7">
        <v>6500</v>
      </c>
      <c r="D41" s="7">
        <v>6500</v>
      </c>
      <c r="E41" s="7">
        <v>7000</v>
      </c>
    </row>
    <row r="42" spans="1:5" x14ac:dyDescent="0.25">
      <c r="A42" s="6" t="s">
        <v>57</v>
      </c>
      <c r="B42" s="3" t="s">
        <v>58</v>
      </c>
      <c r="C42" s="7">
        <v>12000</v>
      </c>
      <c r="D42" s="7">
        <v>12000</v>
      </c>
      <c r="E42" s="7">
        <v>12000</v>
      </c>
    </row>
    <row r="43" spans="1:5" x14ac:dyDescent="0.25">
      <c r="A43" s="6" t="s">
        <v>59</v>
      </c>
      <c r="B43" s="3" t="s">
        <v>60</v>
      </c>
      <c r="C43" s="7">
        <v>2000</v>
      </c>
      <c r="D43" s="7">
        <v>2000</v>
      </c>
      <c r="E43" s="7">
        <v>2000</v>
      </c>
    </row>
    <row r="44" spans="1:5" x14ac:dyDescent="0.25">
      <c r="A44" s="6" t="s">
        <v>61</v>
      </c>
      <c r="B44" s="3" t="s">
        <v>62</v>
      </c>
      <c r="C44" s="7">
        <v>1000</v>
      </c>
      <c r="D44" s="7">
        <v>1000</v>
      </c>
      <c r="E44" s="7">
        <v>1000</v>
      </c>
    </row>
    <row r="45" spans="1:5" x14ac:dyDescent="0.25">
      <c r="A45" s="6" t="s">
        <v>63</v>
      </c>
      <c r="B45" s="3" t="s">
        <v>64</v>
      </c>
      <c r="C45" s="7">
        <v>2000</v>
      </c>
      <c r="D45" s="7">
        <v>2000</v>
      </c>
      <c r="E45" s="7">
        <v>2000</v>
      </c>
    </row>
    <row r="46" spans="1:5" x14ac:dyDescent="0.25">
      <c r="A46" s="6">
        <v>4124</v>
      </c>
      <c r="B46" s="3" t="s">
        <v>132</v>
      </c>
      <c r="C46" s="7">
        <v>80000</v>
      </c>
      <c r="D46" s="7"/>
      <c r="E46" s="7"/>
    </row>
    <row r="47" spans="1:5" x14ac:dyDescent="0.25">
      <c r="A47" s="6" t="s">
        <v>65</v>
      </c>
      <c r="B47" s="3" t="s">
        <v>66</v>
      </c>
      <c r="C47" s="7">
        <v>20000</v>
      </c>
      <c r="D47" s="7">
        <v>30000</v>
      </c>
      <c r="E47" s="7">
        <v>30000</v>
      </c>
    </row>
    <row r="48" spans="1:5" x14ac:dyDescent="0.25">
      <c r="A48" s="6" t="s">
        <v>67</v>
      </c>
      <c r="B48" s="3" t="s">
        <v>68</v>
      </c>
      <c r="C48" s="7">
        <v>100</v>
      </c>
      <c r="D48" s="7">
        <v>100</v>
      </c>
      <c r="E48" s="7">
        <v>100</v>
      </c>
    </row>
    <row r="49" spans="1:5" x14ac:dyDescent="0.25">
      <c r="A49" s="6" t="s">
        <v>69</v>
      </c>
      <c r="B49" s="3" t="s">
        <v>70</v>
      </c>
      <c r="C49" s="8">
        <v>0</v>
      </c>
      <c r="D49" s="7">
        <v>0</v>
      </c>
      <c r="E49" s="7">
        <v>100</v>
      </c>
    </row>
    <row r="50" spans="1:5" x14ac:dyDescent="0.25">
      <c r="A50" s="6" t="s">
        <v>71</v>
      </c>
      <c r="B50" s="3" t="s">
        <v>72</v>
      </c>
      <c r="C50" s="7">
        <v>100</v>
      </c>
      <c r="D50" s="7">
        <v>100</v>
      </c>
      <c r="E50" s="7">
        <v>100</v>
      </c>
    </row>
    <row r="51" spans="1:5" ht="25.5" x14ac:dyDescent="0.25">
      <c r="A51" s="5" t="s">
        <v>73</v>
      </c>
      <c r="B51" s="3" t="s">
        <v>74</v>
      </c>
      <c r="C51" s="1">
        <f>SUM(C52:C58)</f>
        <v>266000</v>
      </c>
      <c r="D51" s="1">
        <f t="shared" ref="D51:E51" si="5">SUM(D52:D58)</f>
        <v>266000</v>
      </c>
      <c r="E51" s="1">
        <f t="shared" si="5"/>
        <v>266000</v>
      </c>
    </row>
    <row r="52" spans="1:5" x14ac:dyDescent="0.25">
      <c r="A52" s="6" t="s">
        <v>7</v>
      </c>
      <c r="B52" s="3" t="s">
        <v>8</v>
      </c>
      <c r="C52" s="7">
        <v>3000</v>
      </c>
      <c r="D52" s="7">
        <v>3000</v>
      </c>
      <c r="E52" s="7">
        <v>3000</v>
      </c>
    </row>
    <row r="53" spans="1:5" x14ac:dyDescent="0.25">
      <c r="A53" s="6" t="s">
        <v>9</v>
      </c>
      <c r="B53" s="3" t="s">
        <v>10</v>
      </c>
      <c r="C53" s="7">
        <v>1000</v>
      </c>
      <c r="D53" s="7">
        <v>1000</v>
      </c>
      <c r="E53" s="7">
        <v>1000</v>
      </c>
    </row>
    <row r="54" spans="1:5" x14ac:dyDescent="0.25">
      <c r="A54" s="6" t="s">
        <v>11</v>
      </c>
      <c r="B54" s="3" t="s">
        <v>12</v>
      </c>
      <c r="C54" s="7">
        <v>150000</v>
      </c>
      <c r="D54" s="7">
        <v>150000</v>
      </c>
      <c r="E54" s="7">
        <v>150000</v>
      </c>
    </row>
    <row r="55" spans="1:5" x14ac:dyDescent="0.25">
      <c r="A55" s="6" t="s">
        <v>13</v>
      </c>
      <c r="B55" s="3" t="s">
        <v>14</v>
      </c>
      <c r="C55" s="7">
        <v>1000</v>
      </c>
      <c r="D55" s="7">
        <v>1000</v>
      </c>
      <c r="E55" s="7">
        <v>1000</v>
      </c>
    </row>
    <row r="56" spans="1:5" x14ac:dyDescent="0.25">
      <c r="A56" s="6" t="s">
        <v>15</v>
      </c>
      <c r="B56" s="3" t="s">
        <v>16</v>
      </c>
      <c r="C56" s="7">
        <v>100000</v>
      </c>
      <c r="D56" s="7">
        <v>100000</v>
      </c>
      <c r="E56" s="7">
        <v>100000</v>
      </c>
    </row>
    <row r="57" spans="1:5" ht="25.5" x14ac:dyDescent="0.25">
      <c r="A57" s="6" t="s">
        <v>53</v>
      </c>
      <c r="B57" s="3" t="s">
        <v>54</v>
      </c>
      <c r="C57" s="7">
        <v>10000</v>
      </c>
      <c r="D57" s="7">
        <v>10000</v>
      </c>
      <c r="E57" s="7">
        <v>10000</v>
      </c>
    </row>
    <row r="58" spans="1:5" x14ac:dyDescent="0.25">
      <c r="A58" s="6" t="s">
        <v>17</v>
      </c>
      <c r="B58" s="3" t="s">
        <v>18</v>
      </c>
      <c r="C58" s="7">
        <v>1000</v>
      </c>
      <c r="D58" s="7">
        <v>1000</v>
      </c>
      <c r="E58" s="7">
        <v>1000</v>
      </c>
    </row>
    <row r="59" spans="1:5" ht="25.5" x14ac:dyDescent="0.25">
      <c r="A59" s="5" t="s">
        <v>75</v>
      </c>
      <c r="B59" s="3" t="s">
        <v>76</v>
      </c>
      <c r="C59" s="1">
        <f>SUM(C60:C64)</f>
        <v>39000</v>
      </c>
      <c r="D59" s="1">
        <f t="shared" ref="D59:E59" si="6">SUM(D60:D64)</f>
        <v>44000</v>
      </c>
      <c r="E59" s="1">
        <f t="shared" si="6"/>
        <v>44000</v>
      </c>
    </row>
    <row r="60" spans="1:5" x14ac:dyDescent="0.25">
      <c r="A60" s="6" t="s">
        <v>7</v>
      </c>
      <c r="B60" s="3" t="s">
        <v>8</v>
      </c>
      <c r="C60" s="7">
        <v>1000</v>
      </c>
      <c r="D60" s="7">
        <v>1000</v>
      </c>
      <c r="E60" s="7">
        <v>1000</v>
      </c>
    </row>
    <row r="61" spans="1:5" x14ac:dyDescent="0.25">
      <c r="A61" s="6" t="s">
        <v>9</v>
      </c>
      <c r="B61" s="3" t="s">
        <v>10</v>
      </c>
      <c r="C61" s="7">
        <v>1000</v>
      </c>
      <c r="D61" s="7">
        <v>1000</v>
      </c>
      <c r="E61" s="7">
        <v>1000</v>
      </c>
    </row>
    <row r="62" spans="1:5" x14ac:dyDescent="0.25">
      <c r="A62" s="6" t="s">
        <v>11</v>
      </c>
      <c r="B62" s="3" t="s">
        <v>12</v>
      </c>
      <c r="C62" s="7">
        <v>30000</v>
      </c>
      <c r="D62" s="7">
        <v>35000</v>
      </c>
      <c r="E62" s="7">
        <v>35000</v>
      </c>
    </row>
    <row r="63" spans="1:5" x14ac:dyDescent="0.25">
      <c r="A63" s="6" t="s">
        <v>15</v>
      </c>
      <c r="B63" s="3" t="s">
        <v>16</v>
      </c>
      <c r="C63" s="7">
        <v>6000</v>
      </c>
      <c r="D63" s="7">
        <v>6000</v>
      </c>
      <c r="E63" s="7">
        <v>6000</v>
      </c>
    </row>
    <row r="64" spans="1:5" x14ac:dyDescent="0.25">
      <c r="A64" s="6" t="s">
        <v>17</v>
      </c>
      <c r="B64" s="3" t="s">
        <v>18</v>
      </c>
      <c r="C64" s="7">
        <v>1000</v>
      </c>
      <c r="D64" s="7">
        <v>1000</v>
      </c>
      <c r="E64" s="7">
        <v>1000</v>
      </c>
    </row>
    <row r="65" spans="1:5" ht="15" hidden="1" customHeight="1" x14ac:dyDescent="0.25">
      <c r="A65" s="4" t="s">
        <v>77</v>
      </c>
      <c r="B65" s="3" t="s">
        <v>78</v>
      </c>
      <c r="C65" s="1"/>
      <c r="D65" s="1"/>
      <c r="E65" s="1"/>
    </row>
    <row r="66" spans="1:5" ht="38.25" hidden="1" customHeight="1" x14ac:dyDescent="0.25">
      <c r="A66" s="5" t="s">
        <v>79</v>
      </c>
      <c r="B66" s="3" t="s">
        <v>80</v>
      </c>
      <c r="C66" s="1"/>
      <c r="D66" s="1"/>
      <c r="E66" s="1"/>
    </row>
    <row r="67" spans="1:5" ht="15" hidden="1" customHeight="1" x14ac:dyDescent="0.25">
      <c r="A67" s="6" t="s">
        <v>23</v>
      </c>
      <c r="B67" s="3" t="s">
        <v>24</v>
      </c>
      <c r="C67" s="7"/>
      <c r="D67" s="7"/>
      <c r="E67" s="7"/>
    </row>
    <row r="68" spans="1:5" ht="15" hidden="1" customHeight="1" x14ac:dyDescent="0.25">
      <c r="A68" s="6" t="s">
        <v>29</v>
      </c>
      <c r="B68" s="3" t="s">
        <v>30</v>
      </c>
      <c r="C68" s="7"/>
      <c r="D68" s="7"/>
      <c r="E68" s="7"/>
    </row>
    <row r="69" spans="1:5" ht="15" hidden="1" customHeight="1" x14ac:dyDescent="0.25">
      <c r="A69" s="6" t="s">
        <v>9</v>
      </c>
      <c r="B69" s="3" t="s">
        <v>10</v>
      </c>
      <c r="C69" s="7"/>
      <c r="D69" s="7"/>
      <c r="E69" s="7"/>
    </row>
    <row r="70" spans="1:5" ht="15" hidden="1" customHeight="1" x14ac:dyDescent="0.25">
      <c r="A70" s="6" t="s">
        <v>11</v>
      </c>
      <c r="B70" s="3" t="s">
        <v>12</v>
      </c>
      <c r="C70" s="7"/>
      <c r="D70" s="7"/>
      <c r="E70" s="7"/>
    </row>
    <row r="71" spans="1:5" ht="15" hidden="1" customHeight="1" x14ac:dyDescent="0.25">
      <c r="A71" s="6" t="s">
        <v>17</v>
      </c>
      <c r="B71" s="3" t="s">
        <v>18</v>
      </c>
      <c r="C71" s="7"/>
      <c r="D71" s="7"/>
      <c r="E71" s="7"/>
    </row>
    <row r="72" spans="1:5" ht="25.5" hidden="1" customHeight="1" x14ac:dyDescent="0.25">
      <c r="A72" s="5" t="s">
        <v>81</v>
      </c>
      <c r="B72" s="3" t="s">
        <v>82</v>
      </c>
      <c r="C72" s="1"/>
      <c r="D72" s="1"/>
      <c r="E72" s="1"/>
    </row>
    <row r="73" spans="1:5" ht="15" hidden="1" customHeight="1" x14ac:dyDescent="0.25">
      <c r="A73" s="6" t="s">
        <v>23</v>
      </c>
      <c r="B73" s="3" t="s">
        <v>24</v>
      </c>
      <c r="C73" s="7"/>
      <c r="D73" s="7"/>
      <c r="E73" s="7"/>
    </row>
    <row r="74" spans="1:5" ht="15" hidden="1" customHeight="1" x14ac:dyDescent="0.25">
      <c r="A74" s="6" t="s">
        <v>29</v>
      </c>
      <c r="B74" s="3" t="s">
        <v>30</v>
      </c>
      <c r="C74" s="7"/>
      <c r="D74" s="7"/>
      <c r="E74" s="7"/>
    </row>
    <row r="75" spans="1:5" ht="15" hidden="1" customHeight="1" x14ac:dyDescent="0.25">
      <c r="A75" s="6" t="s">
        <v>31</v>
      </c>
      <c r="B75" s="3" t="s">
        <v>32</v>
      </c>
      <c r="C75" s="7"/>
      <c r="D75" s="7"/>
      <c r="E75" s="7"/>
    </row>
    <row r="76" spans="1:5" ht="15" hidden="1" customHeight="1" x14ac:dyDescent="0.25">
      <c r="A76" s="6" t="s">
        <v>9</v>
      </c>
      <c r="B76" s="3" t="s">
        <v>10</v>
      </c>
      <c r="C76" s="7"/>
      <c r="D76" s="7"/>
      <c r="E76" s="7"/>
    </row>
    <row r="77" spans="1:5" ht="15" hidden="1" customHeight="1" x14ac:dyDescent="0.25">
      <c r="A77" s="6" t="s">
        <v>11</v>
      </c>
      <c r="B77" s="3" t="s">
        <v>12</v>
      </c>
      <c r="C77" s="7"/>
      <c r="D77" s="7"/>
      <c r="E77" s="7"/>
    </row>
    <row r="78" spans="1:5" ht="15" hidden="1" customHeight="1" x14ac:dyDescent="0.25">
      <c r="A78" s="6" t="s">
        <v>51</v>
      </c>
      <c r="B78" s="3" t="s">
        <v>52</v>
      </c>
      <c r="C78" s="7"/>
      <c r="D78" s="7"/>
      <c r="E78" s="7"/>
    </row>
    <row r="79" spans="1:5" ht="15" hidden="1" customHeight="1" x14ac:dyDescent="0.25">
      <c r="A79" s="6" t="s">
        <v>15</v>
      </c>
      <c r="B79" s="3" t="s">
        <v>16</v>
      </c>
      <c r="C79" s="7"/>
      <c r="D79" s="7"/>
      <c r="E79" s="7"/>
    </row>
    <row r="80" spans="1:5" ht="15" hidden="1" customHeight="1" x14ac:dyDescent="0.25">
      <c r="A80" s="6" t="s">
        <v>17</v>
      </c>
      <c r="B80" s="3" t="s">
        <v>18</v>
      </c>
      <c r="C80" s="7"/>
      <c r="D80" s="7"/>
      <c r="E80" s="7"/>
    </row>
    <row r="81" spans="1:5" ht="51" hidden="1" customHeight="1" x14ac:dyDescent="0.25">
      <c r="A81" s="5" t="s">
        <v>83</v>
      </c>
      <c r="B81" s="3" t="s">
        <v>84</v>
      </c>
      <c r="C81" s="1"/>
      <c r="D81" s="1"/>
      <c r="E81" s="1"/>
    </row>
    <row r="82" spans="1:5" ht="15" hidden="1" customHeight="1" x14ac:dyDescent="0.25">
      <c r="A82" s="6" t="s">
        <v>11</v>
      </c>
      <c r="B82" s="3" t="s">
        <v>12</v>
      </c>
      <c r="C82" s="7"/>
      <c r="D82" s="7"/>
      <c r="E82" s="7"/>
    </row>
    <row r="83" spans="1:5" ht="15" hidden="1" customHeight="1" x14ac:dyDescent="0.25">
      <c r="A83" s="6" t="s">
        <v>15</v>
      </c>
      <c r="B83" s="3" t="s">
        <v>16</v>
      </c>
      <c r="C83" s="7"/>
      <c r="D83" s="7"/>
      <c r="E83" s="7"/>
    </row>
    <row r="84" spans="1:5" ht="15" hidden="1" customHeight="1" x14ac:dyDescent="0.25">
      <c r="A84" s="6" t="s">
        <v>17</v>
      </c>
      <c r="B84" s="3" t="s">
        <v>18</v>
      </c>
      <c r="C84" s="7"/>
      <c r="D84" s="7"/>
      <c r="E84" s="7"/>
    </row>
    <row r="85" spans="1:5" x14ac:dyDescent="0.25">
      <c r="A85" s="2" t="s">
        <v>85</v>
      </c>
      <c r="B85" s="3" t="s">
        <v>86</v>
      </c>
      <c r="C85" s="1">
        <f>C86</f>
        <v>3500</v>
      </c>
      <c r="D85" s="1">
        <f t="shared" ref="D85:E86" si="7">D86</f>
        <v>3500</v>
      </c>
      <c r="E85" s="1">
        <f t="shared" si="7"/>
        <v>2000</v>
      </c>
    </row>
    <row r="86" spans="1:5" x14ac:dyDescent="0.25">
      <c r="A86" s="4" t="s">
        <v>87</v>
      </c>
      <c r="B86" s="3" t="s">
        <v>86</v>
      </c>
      <c r="C86" s="1">
        <f>C87</f>
        <v>3500</v>
      </c>
      <c r="D86" s="1">
        <f t="shared" si="7"/>
        <v>3500</v>
      </c>
      <c r="E86" s="1">
        <f t="shared" si="7"/>
        <v>2000</v>
      </c>
    </row>
    <row r="87" spans="1:5" ht="38.25" x14ac:dyDescent="0.25">
      <c r="A87" s="5" t="s">
        <v>5</v>
      </c>
      <c r="B87" s="3" t="s">
        <v>6</v>
      </c>
      <c r="C87" s="1">
        <f>C88+C89+C90+C91</f>
        <v>3500</v>
      </c>
      <c r="D87" s="1">
        <f t="shared" ref="D87:E87" si="8">D88+D89+D90+D91</f>
        <v>3500</v>
      </c>
      <c r="E87" s="1">
        <f t="shared" si="8"/>
        <v>2000</v>
      </c>
    </row>
    <row r="88" spans="1:5" x14ac:dyDescent="0.25">
      <c r="A88" s="6" t="s">
        <v>31</v>
      </c>
      <c r="B88" s="3" t="s">
        <v>32</v>
      </c>
      <c r="C88" s="7">
        <v>1000</v>
      </c>
      <c r="D88" s="7">
        <v>1000</v>
      </c>
      <c r="E88" s="7">
        <v>0</v>
      </c>
    </row>
    <row r="89" spans="1:5" x14ac:dyDescent="0.25">
      <c r="A89" s="6" t="s">
        <v>11</v>
      </c>
      <c r="B89" s="3" t="s">
        <v>12</v>
      </c>
      <c r="C89" s="7">
        <v>1000</v>
      </c>
      <c r="D89" s="7">
        <v>1000</v>
      </c>
      <c r="E89" s="7">
        <v>1000</v>
      </c>
    </row>
    <row r="90" spans="1:5" x14ac:dyDescent="0.25">
      <c r="A90" s="6" t="s">
        <v>15</v>
      </c>
      <c r="B90" s="3" t="s">
        <v>16</v>
      </c>
      <c r="C90" s="7">
        <v>1000</v>
      </c>
      <c r="D90" s="7">
        <v>1000</v>
      </c>
      <c r="E90" s="7">
        <v>1000</v>
      </c>
    </row>
    <row r="91" spans="1:5" x14ac:dyDescent="0.25">
      <c r="A91" s="6" t="s">
        <v>17</v>
      </c>
      <c r="B91" s="3" t="s">
        <v>18</v>
      </c>
      <c r="C91" s="7">
        <v>500</v>
      </c>
      <c r="D91" s="7">
        <v>500</v>
      </c>
      <c r="E91" s="7">
        <v>0</v>
      </c>
    </row>
    <row r="92" spans="1:5" x14ac:dyDescent="0.25">
      <c r="A92" s="2" t="s">
        <v>88</v>
      </c>
      <c r="B92" s="3" t="s">
        <v>89</v>
      </c>
      <c r="C92" s="1">
        <f>C93</f>
        <v>13000</v>
      </c>
      <c r="D92" s="1">
        <f t="shared" ref="D92:E92" si="9">D93</f>
        <v>20500</v>
      </c>
      <c r="E92" s="1">
        <f t="shared" si="9"/>
        <v>13000</v>
      </c>
    </row>
    <row r="93" spans="1:5" x14ac:dyDescent="0.25">
      <c r="A93" s="4" t="s">
        <v>90</v>
      </c>
      <c r="B93" s="3" t="s">
        <v>91</v>
      </c>
      <c r="C93" s="1">
        <f>C94+C106</f>
        <v>13000</v>
      </c>
      <c r="D93" s="1">
        <f t="shared" ref="D93:E93" si="10">D94+D106</f>
        <v>20500</v>
      </c>
      <c r="E93" s="1">
        <f t="shared" si="10"/>
        <v>13000</v>
      </c>
    </row>
    <row r="94" spans="1:5" ht="25.5" x14ac:dyDescent="0.25">
      <c r="A94" s="5" t="s">
        <v>73</v>
      </c>
      <c r="B94" s="3" t="s">
        <v>74</v>
      </c>
      <c r="C94" s="1">
        <f>SUM(C95:C105)</f>
        <v>7000</v>
      </c>
      <c r="D94" s="1">
        <f t="shared" ref="D94:E94" si="11">SUM(D95:D105)</f>
        <v>14000</v>
      </c>
      <c r="E94" s="1">
        <f t="shared" si="11"/>
        <v>7000</v>
      </c>
    </row>
    <row r="95" spans="1:5" x14ac:dyDescent="0.25">
      <c r="A95" s="6" t="s">
        <v>7</v>
      </c>
      <c r="B95" s="3" t="s">
        <v>8</v>
      </c>
      <c r="C95" s="7"/>
      <c r="D95" s="7">
        <v>500</v>
      </c>
      <c r="E95" s="7"/>
    </row>
    <row r="96" spans="1:5" x14ac:dyDescent="0.25">
      <c r="A96" s="6" t="s">
        <v>43</v>
      </c>
      <c r="B96" s="3" t="s">
        <v>44</v>
      </c>
      <c r="C96" s="7"/>
      <c r="D96" s="7"/>
      <c r="E96" s="7"/>
    </row>
    <row r="97" spans="1:5" x14ac:dyDescent="0.25">
      <c r="A97" s="6" t="s">
        <v>47</v>
      </c>
      <c r="B97" s="3" t="s">
        <v>48</v>
      </c>
      <c r="C97" s="7"/>
      <c r="D97" s="7"/>
      <c r="E97" s="7"/>
    </row>
    <row r="98" spans="1:5" x14ac:dyDescent="0.25">
      <c r="A98" s="6" t="s">
        <v>9</v>
      </c>
      <c r="B98" s="3" t="s">
        <v>10</v>
      </c>
      <c r="C98" s="7">
        <v>1000</v>
      </c>
      <c r="D98" s="7"/>
      <c r="E98" s="7"/>
    </row>
    <row r="99" spans="1:5" x14ac:dyDescent="0.25">
      <c r="A99" s="6" t="s">
        <v>11</v>
      </c>
      <c r="B99" s="3" t="s">
        <v>12</v>
      </c>
      <c r="C99" s="7"/>
      <c r="D99" s="7"/>
      <c r="E99" s="7"/>
    </row>
    <row r="100" spans="1:5" x14ac:dyDescent="0.25">
      <c r="A100" s="6" t="s">
        <v>51</v>
      </c>
      <c r="B100" s="3" t="s">
        <v>52</v>
      </c>
      <c r="C100" s="7"/>
      <c r="D100" s="7"/>
      <c r="E100" s="7"/>
    </row>
    <row r="101" spans="1:5" x14ac:dyDescent="0.25">
      <c r="A101" s="6" t="s">
        <v>15</v>
      </c>
      <c r="B101" s="3" t="s">
        <v>16</v>
      </c>
      <c r="C101" s="7"/>
      <c r="D101" s="7"/>
      <c r="E101" s="7"/>
    </row>
    <row r="102" spans="1:5" ht="25.5" x14ac:dyDescent="0.25">
      <c r="A102" s="6" t="s">
        <v>53</v>
      </c>
      <c r="B102" s="3" t="s">
        <v>54</v>
      </c>
      <c r="C102" s="7">
        <v>5000</v>
      </c>
      <c r="D102" s="7">
        <v>12500</v>
      </c>
      <c r="E102" s="7">
        <v>6000</v>
      </c>
    </row>
    <row r="103" spans="1:5" x14ac:dyDescent="0.25">
      <c r="A103" s="6" t="s">
        <v>17</v>
      </c>
      <c r="B103" s="3" t="s">
        <v>18</v>
      </c>
      <c r="C103" s="7"/>
      <c r="D103" s="7"/>
      <c r="E103" s="7"/>
    </row>
    <row r="104" spans="1:5" x14ac:dyDescent="0.25">
      <c r="A104" s="6" t="s">
        <v>92</v>
      </c>
      <c r="B104" s="3" t="s">
        <v>93</v>
      </c>
      <c r="C104" s="7">
        <v>1000</v>
      </c>
      <c r="D104" s="7">
        <v>1000</v>
      </c>
      <c r="E104" s="7">
        <v>1000</v>
      </c>
    </row>
    <row r="105" spans="1:5" x14ac:dyDescent="0.25">
      <c r="A105" s="6" t="s">
        <v>65</v>
      </c>
      <c r="B105" s="3" t="s">
        <v>66</v>
      </c>
      <c r="C105" s="7"/>
      <c r="D105" s="7"/>
      <c r="E105" s="7"/>
    </row>
    <row r="106" spans="1:5" ht="25.5" x14ac:dyDescent="0.25">
      <c r="A106" s="5" t="s">
        <v>94</v>
      </c>
      <c r="B106" s="3" t="s">
        <v>95</v>
      </c>
      <c r="C106" s="1">
        <f>SUM(C107:C113)</f>
        <v>6000</v>
      </c>
      <c r="D106" s="1">
        <f t="shared" ref="D106:E106" si="12">SUM(D107:D113)</f>
        <v>6500</v>
      </c>
      <c r="E106" s="1">
        <f t="shared" si="12"/>
        <v>6000</v>
      </c>
    </row>
    <row r="107" spans="1:5" x14ac:dyDescent="0.25">
      <c r="A107" s="6" t="s">
        <v>7</v>
      </c>
      <c r="B107" s="3" t="s">
        <v>8</v>
      </c>
      <c r="C107" s="7"/>
      <c r="D107" s="8">
        <v>500</v>
      </c>
      <c r="E107" s="7"/>
    </row>
    <row r="108" spans="1:5" x14ac:dyDescent="0.25">
      <c r="A108" s="6" t="s">
        <v>9</v>
      </c>
      <c r="B108" s="3" t="s">
        <v>10</v>
      </c>
      <c r="C108" s="7"/>
      <c r="D108" s="7"/>
      <c r="E108" s="7"/>
    </row>
    <row r="109" spans="1:5" x14ac:dyDescent="0.25">
      <c r="A109" s="6" t="s">
        <v>11</v>
      </c>
      <c r="B109" s="3" t="s">
        <v>12</v>
      </c>
      <c r="C109" s="7">
        <v>5000</v>
      </c>
      <c r="D109" s="7">
        <v>5000</v>
      </c>
      <c r="E109" s="7">
        <v>5000</v>
      </c>
    </row>
    <row r="110" spans="1:5" x14ac:dyDescent="0.25">
      <c r="A110" s="6" t="s">
        <v>13</v>
      </c>
      <c r="B110" s="3" t="s">
        <v>14</v>
      </c>
      <c r="C110" s="7"/>
      <c r="D110" s="7"/>
      <c r="E110" s="7"/>
    </row>
    <row r="111" spans="1:5" x14ac:dyDescent="0.25">
      <c r="A111" s="6" t="s">
        <v>15</v>
      </c>
      <c r="B111" s="3" t="s">
        <v>16</v>
      </c>
      <c r="C111" s="7">
        <v>1000</v>
      </c>
      <c r="D111" s="7">
        <v>1000</v>
      </c>
      <c r="E111" s="7">
        <v>1000</v>
      </c>
    </row>
    <row r="112" spans="1:5" x14ac:dyDescent="0.25">
      <c r="A112" s="6" t="s">
        <v>17</v>
      </c>
      <c r="B112" s="3" t="s">
        <v>18</v>
      </c>
      <c r="C112" s="7"/>
      <c r="D112" s="7"/>
      <c r="E112" s="7"/>
    </row>
    <row r="113" spans="1:5" x14ac:dyDescent="0.25">
      <c r="A113" s="6" t="s">
        <v>92</v>
      </c>
      <c r="B113" s="3" t="s">
        <v>93</v>
      </c>
      <c r="C113" s="7"/>
      <c r="D113" s="7"/>
      <c r="E113" s="7"/>
    </row>
    <row r="114" spans="1:5" x14ac:dyDescent="0.25">
      <c r="A114" s="2" t="s">
        <v>96</v>
      </c>
      <c r="B114" s="3" t="s">
        <v>97</v>
      </c>
      <c r="C114" s="1">
        <f>C115</f>
        <v>2000</v>
      </c>
      <c r="D114" s="1">
        <f t="shared" ref="D114:E115" si="13">D115</f>
        <v>2000</v>
      </c>
      <c r="E114" s="1">
        <f t="shared" si="13"/>
        <v>1000</v>
      </c>
    </row>
    <row r="115" spans="1:5" x14ac:dyDescent="0.25">
      <c r="A115" s="4" t="s">
        <v>98</v>
      </c>
      <c r="B115" s="3" t="s">
        <v>99</v>
      </c>
      <c r="C115" s="1">
        <f>C116</f>
        <v>2000</v>
      </c>
      <c r="D115" s="1">
        <f t="shared" si="13"/>
        <v>2000</v>
      </c>
      <c r="E115" s="1">
        <f t="shared" si="13"/>
        <v>1000</v>
      </c>
    </row>
    <row r="116" spans="1:5" ht="38.25" x14ac:dyDescent="0.25">
      <c r="A116" s="5" t="s">
        <v>5</v>
      </c>
      <c r="B116" s="3" t="s">
        <v>6</v>
      </c>
      <c r="C116" s="1">
        <f>SUM(C117:C122)</f>
        <v>2000</v>
      </c>
      <c r="D116" s="1">
        <f t="shared" ref="D116:E116" si="14">SUM(D117:D122)</f>
        <v>2000</v>
      </c>
      <c r="E116" s="1">
        <f t="shared" si="14"/>
        <v>1000</v>
      </c>
    </row>
    <row r="117" spans="1:5" x14ac:dyDescent="0.25">
      <c r="A117" s="6" t="s">
        <v>31</v>
      </c>
      <c r="B117" s="3" t="s">
        <v>32</v>
      </c>
      <c r="C117" s="7"/>
      <c r="D117" s="7"/>
      <c r="E117" s="7"/>
    </row>
    <row r="118" spans="1:5" x14ac:dyDescent="0.25">
      <c r="A118" s="6" t="s">
        <v>7</v>
      </c>
      <c r="B118" s="3" t="s">
        <v>8</v>
      </c>
      <c r="C118" s="7"/>
      <c r="D118" s="7"/>
      <c r="E118" s="7"/>
    </row>
    <row r="119" spans="1:5" x14ac:dyDescent="0.25">
      <c r="A119" s="6" t="s">
        <v>11</v>
      </c>
      <c r="B119" s="3" t="s">
        <v>12</v>
      </c>
      <c r="C119" s="7">
        <v>1000</v>
      </c>
      <c r="D119" s="7">
        <v>1000</v>
      </c>
      <c r="E119" s="7"/>
    </row>
    <row r="120" spans="1:5" x14ac:dyDescent="0.25">
      <c r="A120" s="6" t="s">
        <v>13</v>
      </c>
      <c r="B120" s="3" t="s">
        <v>14</v>
      </c>
      <c r="C120" s="7">
        <v>1000</v>
      </c>
      <c r="D120" s="7">
        <v>1000</v>
      </c>
      <c r="E120" s="7">
        <v>1000</v>
      </c>
    </row>
    <row r="121" spans="1:5" x14ac:dyDescent="0.25">
      <c r="A121" s="6" t="s">
        <v>15</v>
      </c>
      <c r="B121" s="3" t="s">
        <v>16</v>
      </c>
      <c r="C121" s="7"/>
      <c r="D121" s="7"/>
      <c r="E121" s="7"/>
    </row>
    <row r="122" spans="1:5" x14ac:dyDescent="0.25">
      <c r="A122" s="6" t="s">
        <v>17</v>
      </c>
      <c r="B122" s="3" t="s">
        <v>18</v>
      </c>
      <c r="C122" s="7"/>
      <c r="D122" s="7"/>
      <c r="E122" s="7"/>
    </row>
    <row r="123" spans="1:5" ht="15" hidden="1" customHeight="1" x14ac:dyDescent="0.25">
      <c r="A123" s="4" t="s">
        <v>101</v>
      </c>
      <c r="B123" s="3" t="s">
        <v>102</v>
      </c>
      <c r="C123" s="1"/>
      <c r="D123" s="1"/>
      <c r="E123" s="1"/>
    </row>
    <row r="124" spans="1:5" ht="15" hidden="1" customHeight="1" x14ac:dyDescent="0.25">
      <c r="A124" s="5" t="s">
        <v>103</v>
      </c>
      <c r="B124" s="3" t="s">
        <v>104</v>
      </c>
      <c r="C124" s="1"/>
      <c r="D124" s="1"/>
      <c r="E124" s="1"/>
    </row>
    <row r="125" spans="1:5" ht="38.25" hidden="1" customHeight="1" x14ac:dyDescent="0.25">
      <c r="A125" s="6" t="s">
        <v>79</v>
      </c>
      <c r="B125" s="3" t="s">
        <v>80</v>
      </c>
      <c r="C125" s="1"/>
      <c r="D125" s="1"/>
      <c r="E125" s="1"/>
    </row>
    <row r="126" spans="1:5" ht="15" hidden="1" customHeight="1" x14ac:dyDescent="0.25">
      <c r="A126" s="9" t="s">
        <v>23</v>
      </c>
      <c r="B126" s="3" t="s">
        <v>24</v>
      </c>
      <c r="C126" s="7"/>
      <c r="D126" s="7"/>
      <c r="E126" s="7"/>
    </row>
    <row r="127" spans="1:5" ht="15" hidden="1" customHeight="1" x14ac:dyDescent="0.25">
      <c r="A127" s="9" t="s">
        <v>29</v>
      </c>
      <c r="B127" s="3" t="s">
        <v>30</v>
      </c>
      <c r="C127" s="7"/>
      <c r="D127" s="7"/>
      <c r="E127" s="7"/>
    </row>
    <row r="128" spans="1:5" ht="15" hidden="1" customHeight="1" x14ac:dyDescent="0.25">
      <c r="A128" s="9" t="s">
        <v>9</v>
      </c>
      <c r="B128" s="3" t="s">
        <v>10</v>
      </c>
      <c r="C128" s="7"/>
      <c r="D128" s="7"/>
      <c r="E128" s="7"/>
    </row>
    <row r="129" spans="1:5" ht="15" hidden="1" customHeight="1" x14ac:dyDescent="0.25">
      <c r="A129" s="9" t="s">
        <v>11</v>
      </c>
      <c r="B129" s="3" t="s">
        <v>12</v>
      </c>
      <c r="C129" s="7"/>
      <c r="D129" s="7"/>
      <c r="E129" s="7"/>
    </row>
    <row r="130" spans="1:5" ht="15" hidden="1" customHeight="1" x14ac:dyDescent="0.25">
      <c r="A130" s="9" t="s">
        <v>17</v>
      </c>
      <c r="B130" s="3" t="s">
        <v>18</v>
      </c>
      <c r="C130" s="7"/>
      <c r="D130" s="7"/>
      <c r="E130" s="7"/>
    </row>
    <row r="131" spans="1:5" ht="25.5" hidden="1" customHeight="1" x14ac:dyDescent="0.25">
      <c r="A131" s="6" t="s">
        <v>81</v>
      </c>
      <c r="B131" s="3" t="s">
        <v>82</v>
      </c>
      <c r="C131" s="1"/>
      <c r="D131" s="1"/>
      <c r="E131" s="1"/>
    </row>
    <row r="132" spans="1:5" ht="15" hidden="1" customHeight="1" x14ac:dyDescent="0.25">
      <c r="A132" s="9" t="s">
        <v>23</v>
      </c>
      <c r="B132" s="3" t="s">
        <v>24</v>
      </c>
      <c r="C132" s="7"/>
      <c r="D132" s="7"/>
      <c r="E132" s="7"/>
    </row>
    <row r="133" spans="1:5" ht="15" hidden="1" customHeight="1" x14ac:dyDescent="0.25">
      <c r="A133" s="9" t="s">
        <v>29</v>
      </c>
      <c r="B133" s="3" t="s">
        <v>30</v>
      </c>
      <c r="C133" s="7"/>
      <c r="D133" s="7"/>
      <c r="E133" s="7"/>
    </row>
    <row r="134" spans="1:5" ht="15" hidden="1" customHeight="1" x14ac:dyDescent="0.25">
      <c r="A134" s="9" t="s">
        <v>31</v>
      </c>
      <c r="B134" s="3" t="s">
        <v>32</v>
      </c>
      <c r="C134" s="7"/>
      <c r="D134" s="7"/>
      <c r="E134" s="7"/>
    </row>
    <row r="135" spans="1:5" ht="15" hidden="1" customHeight="1" x14ac:dyDescent="0.25">
      <c r="A135" s="9" t="s">
        <v>9</v>
      </c>
      <c r="B135" s="3" t="s">
        <v>10</v>
      </c>
      <c r="C135" s="7"/>
      <c r="D135" s="7"/>
      <c r="E135" s="7"/>
    </row>
    <row r="136" spans="1:5" ht="15" hidden="1" customHeight="1" x14ac:dyDescent="0.25">
      <c r="A136" s="9" t="s">
        <v>11</v>
      </c>
      <c r="B136" s="3" t="s">
        <v>12</v>
      </c>
      <c r="C136" s="7"/>
      <c r="D136" s="7"/>
      <c r="E136" s="7"/>
    </row>
    <row r="137" spans="1:5" ht="15" hidden="1" customHeight="1" x14ac:dyDescent="0.25">
      <c r="A137" s="9" t="s">
        <v>51</v>
      </c>
      <c r="B137" s="3" t="s">
        <v>52</v>
      </c>
      <c r="C137" s="7"/>
      <c r="D137" s="7"/>
      <c r="E137" s="7"/>
    </row>
    <row r="138" spans="1:5" ht="15" hidden="1" customHeight="1" x14ac:dyDescent="0.25">
      <c r="A138" s="9" t="s">
        <v>15</v>
      </c>
      <c r="B138" s="3" t="s">
        <v>16</v>
      </c>
      <c r="C138" s="7"/>
      <c r="D138" s="7"/>
      <c r="E138" s="7"/>
    </row>
    <row r="139" spans="1:5" ht="15" hidden="1" customHeight="1" x14ac:dyDescent="0.25">
      <c r="A139" s="9" t="s">
        <v>17</v>
      </c>
      <c r="B139" s="3" t="s">
        <v>18</v>
      </c>
      <c r="C139" s="7"/>
      <c r="D139" s="7"/>
      <c r="E139" s="7"/>
    </row>
    <row r="140" spans="1:5" ht="51" hidden="1" customHeight="1" x14ac:dyDescent="0.25">
      <c r="A140" s="6" t="s">
        <v>83</v>
      </c>
      <c r="B140" s="3" t="s">
        <v>84</v>
      </c>
      <c r="C140" s="1"/>
      <c r="D140" s="1"/>
      <c r="E140" s="1"/>
    </row>
    <row r="141" spans="1:5" ht="15" hidden="1" customHeight="1" x14ac:dyDescent="0.25">
      <c r="A141" s="9" t="s">
        <v>11</v>
      </c>
      <c r="B141" s="3" t="s">
        <v>12</v>
      </c>
      <c r="C141" s="7"/>
      <c r="D141" s="7"/>
      <c r="E141" s="7"/>
    </row>
    <row r="142" spans="1:5" ht="15" hidden="1" customHeight="1" x14ac:dyDescent="0.25">
      <c r="A142" s="9" t="s">
        <v>15</v>
      </c>
      <c r="B142" s="3" t="s">
        <v>16</v>
      </c>
      <c r="C142" s="7"/>
      <c r="D142" s="7"/>
      <c r="E142" s="7"/>
    </row>
    <row r="143" spans="1:5" ht="15" hidden="1" customHeight="1" x14ac:dyDescent="0.25">
      <c r="A143" s="9" t="s">
        <v>17</v>
      </c>
      <c r="B143" s="3" t="s">
        <v>18</v>
      </c>
      <c r="C143" s="7"/>
      <c r="D143" s="7"/>
      <c r="E143" s="7"/>
    </row>
    <row r="144" spans="1:5" x14ac:dyDescent="0.25">
      <c r="A144" s="2" t="s">
        <v>105</v>
      </c>
      <c r="B144" s="3" t="s">
        <v>106</v>
      </c>
      <c r="C144" s="1">
        <f>C145</f>
        <v>1000</v>
      </c>
      <c r="D144" s="1">
        <f t="shared" ref="D144:E145" si="15">D145</f>
        <v>1000</v>
      </c>
      <c r="E144" s="1">
        <f t="shared" si="15"/>
        <v>1000</v>
      </c>
    </row>
    <row r="145" spans="1:5" x14ac:dyDescent="0.25">
      <c r="A145" s="4" t="s">
        <v>107</v>
      </c>
      <c r="B145" s="3" t="s">
        <v>106</v>
      </c>
      <c r="C145" s="1">
        <f>C146</f>
        <v>1000</v>
      </c>
      <c r="D145" s="1">
        <f t="shared" si="15"/>
        <v>1000</v>
      </c>
      <c r="E145" s="1">
        <f t="shared" si="15"/>
        <v>1000</v>
      </c>
    </row>
    <row r="146" spans="1:5" ht="38.25" x14ac:dyDescent="0.25">
      <c r="A146" s="5" t="s">
        <v>5</v>
      </c>
      <c r="B146" s="3" t="s">
        <v>6</v>
      </c>
      <c r="C146" s="1">
        <f>SUM(C147:C148)</f>
        <v>1000</v>
      </c>
      <c r="D146" s="1">
        <f t="shared" ref="D146:E146" si="16">SUM(D147:D148)</f>
        <v>1000</v>
      </c>
      <c r="E146" s="1">
        <f t="shared" si="16"/>
        <v>1000</v>
      </c>
    </row>
    <row r="147" spans="1:5" x14ac:dyDescent="0.25">
      <c r="A147" s="6" t="s">
        <v>11</v>
      </c>
      <c r="B147" s="3" t="s">
        <v>12</v>
      </c>
      <c r="C147" s="7">
        <v>1000</v>
      </c>
      <c r="D147" s="7">
        <v>1000</v>
      </c>
      <c r="E147" s="7">
        <v>1000</v>
      </c>
    </row>
    <row r="148" spans="1:5" x14ac:dyDescent="0.25">
      <c r="A148" s="6" t="s">
        <v>13</v>
      </c>
      <c r="B148" s="3" t="s">
        <v>14</v>
      </c>
      <c r="C148" s="7"/>
      <c r="D148" s="7"/>
      <c r="E148" s="7"/>
    </row>
  </sheetData>
  <mergeCells count="1">
    <mergeCell ref="A1:B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3" manualBreakCount="3">
    <brk id="34" max="4" man="1"/>
    <brk id="80" max="16383" man="1"/>
    <brk id="113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2"/>
  <sheetViews>
    <sheetView workbookViewId="0">
      <selection activeCell="L14" sqref="L14"/>
    </sheetView>
  </sheetViews>
  <sheetFormatPr defaultRowHeight="15" x14ac:dyDescent="0.25"/>
  <cols>
    <col min="1" max="1" width="16.5703125" customWidth="1"/>
    <col min="2" max="2" width="53.140625" customWidth="1"/>
    <col min="3" max="8" width="12.7109375" customWidth="1"/>
  </cols>
  <sheetData>
    <row r="2" spans="1:8" ht="23.25" customHeight="1" x14ac:dyDescent="0.25">
      <c r="A2" s="32" t="s">
        <v>130</v>
      </c>
      <c r="B2" s="32"/>
      <c r="C2" s="33" t="s">
        <v>123</v>
      </c>
      <c r="D2" s="35" t="s">
        <v>127</v>
      </c>
      <c r="E2" s="36"/>
      <c r="F2" s="30" t="s">
        <v>124</v>
      </c>
      <c r="G2" s="30" t="s">
        <v>125</v>
      </c>
      <c r="H2" s="30" t="s">
        <v>126</v>
      </c>
    </row>
    <row r="3" spans="1:8" ht="15" customHeight="1" x14ac:dyDescent="0.25">
      <c r="A3" s="32"/>
      <c r="B3" s="32"/>
      <c r="C3" s="34"/>
      <c r="D3" s="15" t="s">
        <v>128</v>
      </c>
      <c r="E3" s="15" t="s">
        <v>129</v>
      </c>
      <c r="F3" s="31"/>
      <c r="G3" s="31"/>
      <c r="H3" s="31"/>
    </row>
    <row r="4" spans="1:8" ht="15" customHeight="1" x14ac:dyDescent="0.25">
      <c r="A4" s="32"/>
      <c r="B4" s="32"/>
      <c r="C4" s="16">
        <v>1644692</v>
      </c>
      <c r="D4" s="1">
        <v>78000</v>
      </c>
      <c r="E4" s="1">
        <v>150000</v>
      </c>
      <c r="F4" s="1">
        <v>0</v>
      </c>
      <c r="G4" s="1">
        <v>140000</v>
      </c>
      <c r="H4" s="1">
        <v>1856692</v>
      </c>
    </row>
    <row r="5" spans="1:8" ht="25.5" x14ac:dyDescent="0.25">
      <c r="A5" s="24" t="s">
        <v>5</v>
      </c>
      <c r="B5" s="17" t="s">
        <v>6</v>
      </c>
      <c r="C5" s="1">
        <v>394479</v>
      </c>
      <c r="D5" s="1">
        <v>33000</v>
      </c>
      <c r="E5" s="1">
        <v>44500</v>
      </c>
      <c r="F5" s="1">
        <v>0</v>
      </c>
      <c r="G5" s="1">
        <v>140000</v>
      </c>
      <c r="H5" s="1">
        <v>545979</v>
      </c>
    </row>
    <row r="6" spans="1:8" x14ac:dyDescent="0.25">
      <c r="A6" s="19">
        <v>11</v>
      </c>
      <c r="B6" s="14" t="s">
        <v>3</v>
      </c>
      <c r="C6" s="1">
        <v>321553</v>
      </c>
      <c r="D6" s="1">
        <v>33000</v>
      </c>
      <c r="E6" s="1">
        <v>44500</v>
      </c>
      <c r="F6" s="1">
        <v>0</v>
      </c>
      <c r="G6" s="1">
        <v>140000</v>
      </c>
      <c r="H6" s="1">
        <v>473053</v>
      </c>
    </row>
    <row r="7" spans="1:8" x14ac:dyDescent="0.25">
      <c r="A7" s="20">
        <v>32</v>
      </c>
      <c r="B7" s="14" t="s">
        <v>111</v>
      </c>
      <c r="C7" s="1">
        <v>321553</v>
      </c>
      <c r="D7" s="1">
        <v>33000</v>
      </c>
      <c r="E7" s="1">
        <v>44500</v>
      </c>
      <c r="F7" s="1">
        <v>0</v>
      </c>
      <c r="G7" s="1">
        <v>140000</v>
      </c>
      <c r="H7" s="1">
        <v>473053</v>
      </c>
    </row>
    <row r="8" spans="1:8" x14ac:dyDescent="0.25">
      <c r="A8" s="21">
        <v>322</v>
      </c>
      <c r="B8" s="14" t="s">
        <v>112</v>
      </c>
      <c r="C8" s="1">
        <v>3981</v>
      </c>
      <c r="D8" s="1">
        <v>0</v>
      </c>
      <c r="E8" s="1">
        <v>3000</v>
      </c>
      <c r="F8" s="1">
        <v>0</v>
      </c>
      <c r="G8" s="1">
        <v>0</v>
      </c>
      <c r="H8" s="1">
        <v>6981</v>
      </c>
    </row>
    <row r="9" spans="1:8" x14ac:dyDescent="0.25">
      <c r="A9" s="22">
        <v>3221</v>
      </c>
      <c r="B9" s="14" t="s">
        <v>8</v>
      </c>
      <c r="C9" s="7">
        <v>3981</v>
      </c>
      <c r="D9" s="7">
        <v>0</v>
      </c>
      <c r="E9" s="7">
        <v>3000</v>
      </c>
      <c r="F9" s="7">
        <v>0</v>
      </c>
      <c r="G9" s="7">
        <v>0</v>
      </c>
      <c r="H9" s="7">
        <v>6981</v>
      </c>
    </row>
    <row r="10" spans="1:8" x14ac:dyDescent="0.25">
      <c r="A10" s="21">
        <v>323</v>
      </c>
      <c r="B10" s="14" t="s">
        <v>113</v>
      </c>
      <c r="C10" s="1">
        <v>270755</v>
      </c>
      <c r="D10" s="1">
        <v>33000</v>
      </c>
      <c r="E10" s="1">
        <v>0</v>
      </c>
      <c r="F10" s="1">
        <v>0</v>
      </c>
      <c r="G10" s="1">
        <v>140000</v>
      </c>
      <c r="H10" s="1">
        <v>377755</v>
      </c>
    </row>
    <row r="11" spans="1:8" x14ac:dyDescent="0.25">
      <c r="A11" s="22">
        <v>3235</v>
      </c>
      <c r="B11" s="14" t="s">
        <v>10</v>
      </c>
      <c r="C11" s="7">
        <v>6636</v>
      </c>
      <c r="D11" s="7">
        <v>0</v>
      </c>
      <c r="E11" s="7">
        <v>0</v>
      </c>
      <c r="F11" s="7">
        <v>0</v>
      </c>
      <c r="G11" s="7">
        <v>0</v>
      </c>
      <c r="H11" s="7">
        <v>6636</v>
      </c>
    </row>
    <row r="12" spans="1:8" x14ac:dyDescent="0.25">
      <c r="A12" s="22">
        <v>3237</v>
      </c>
      <c r="B12" s="14" t="s">
        <v>12</v>
      </c>
      <c r="C12" s="7">
        <v>218993</v>
      </c>
      <c r="D12" s="7">
        <v>0</v>
      </c>
      <c r="E12" s="7">
        <v>0</v>
      </c>
      <c r="F12" s="7">
        <v>0</v>
      </c>
      <c r="G12" s="7">
        <v>140000</v>
      </c>
      <c r="H12" s="7">
        <v>358993</v>
      </c>
    </row>
    <row r="13" spans="1:8" x14ac:dyDescent="0.25">
      <c r="A13" s="22">
        <v>3239</v>
      </c>
      <c r="B13" s="14" t="s">
        <v>14</v>
      </c>
      <c r="C13" s="7">
        <v>45126</v>
      </c>
      <c r="D13" s="7">
        <v>33000</v>
      </c>
      <c r="E13" s="7">
        <v>0</v>
      </c>
      <c r="F13" s="7">
        <v>0</v>
      </c>
      <c r="G13" s="7">
        <v>0</v>
      </c>
      <c r="H13" s="7">
        <v>12126</v>
      </c>
    </row>
    <row r="14" spans="1:8" x14ac:dyDescent="0.25">
      <c r="A14" s="21">
        <v>324</v>
      </c>
      <c r="B14" s="14" t="s">
        <v>16</v>
      </c>
      <c r="C14" s="1">
        <v>40181</v>
      </c>
      <c r="D14" s="1">
        <v>0</v>
      </c>
      <c r="E14" s="1">
        <v>35500</v>
      </c>
      <c r="F14" s="1">
        <v>0</v>
      </c>
      <c r="G14" s="1">
        <v>0</v>
      </c>
      <c r="H14" s="1">
        <v>75681</v>
      </c>
    </row>
    <row r="15" spans="1:8" x14ac:dyDescent="0.25">
      <c r="A15" s="22">
        <v>3241</v>
      </c>
      <c r="B15" s="14" t="s">
        <v>16</v>
      </c>
      <c r="C15" s="7">
        <v>40181</v>
      </c>
      <c r="D15" s="7">
        <v>0</v>
      </c>
      <c r="E15" s="7">
        <v>35500</v>
      </c>
      <c r="F15" s="7">
        <v>0</v>
      </c>
      <c r="G15" s="7">
        <v>0</v>
      </c>
      <c r="H15" s="7">
        <v>75681</v>
      </c>
    </row>
    <row r="16" spans="1:8" x14ac:dyDescent="0.25">
      <c r="A16" s="21">
        <v>329</v>
      </c>
      <c r="B16" s="14" t="s">
        <v>93</v>
      </c>
      <c r="C16" s="1">
        <v>6636</v>
      </c>
      <c r="D16" s="1">
        <v>0</v>
      </c>
      <c r="E16" s="1">
        <v>6000</v>
      </c>
      <c r="F16" s="1">
        <v>0</v>
      </c>
      <c r="G16" s="1">
        <v>0</v>
      </c>
      <c r="H16" s="1">
        <v>12636</v>
      </c>
    </row>
    <row r="17" spans="1:8" x14ac:dyDescent="0.25">
      <c r="A17" s="22">
        <v>3293</v>
      </c>
      <c r="B17" s="14" t="s">
        <v>18</v>
      </c>
      <c r="C17" s="7">
        <v>6636</v>
      </c>
      <c r="D17" s="7">
        <v>0</v>
      </c>
      <c r="E17" s="7">
        <v>6000</v>
      </c>
      <c r="F17" s="7">
        <v>0</v>
      </c>
      <c r="G17" s="7">
        <v>0</v>
      </c>
      <c r="H17" s="7">
        <v>12636</v>
      </c>
    </row>
    <row r="18" spans="1:8" x14ac:dyDescent="0.25">
      <c r="A18" s="19">
        <v>31</v>
      </c>
      <c r="B18" s="14" t="s">
        <v>86</v>
      </c>
      <c r="C18" s="1">
        <v>4645</v>
      </c>
      <c r="D18" s="1">
        <v>0</v>
      </c>
      <c r="E18" s="1">
        <v>0</v>
      </c>
      <c r="F18" s="1">
        <v>0</v>
      </c>
      <c r="G18" s="1">
        <v>0</v>
      </c>
      <c r="H18" s="1">
        <v>4645</v>
      </c>
    </row>
    <row r="19" spans="1:8" x14ac:dyDescent="0.25">
      <c r="A19" s="20">
        <v>32</v>
      </c>
      <c r="B19" s="14" t="s">
        <v>111</v>
      </c>
      <c r="C19" s="1">
        <v>4645</v>
      </c>
      <c r="D19" s="1">
        <v>0</v>
      </c>
      <c r="E19" s="1">
        <v>0</v>
      </c>
      <c r="F19" s="1">
        <v>0</v>
      </c>
      <c r="G19" s="1">
        <v>0</v>
      </c>
      <c r="H19" s="1">
        <v>4645</v>
      </c>
    </row>
    <row r="20" spans="1:8" x14ac:dyDescent="0.25">
      <c r="A20" s="21">
        <v>321</v>
      </c>
      <c r="B20" s="14" t="s">
        <v>114</v>
      </c>
      <c r="C20" s="1">
        <v>1991</v>
      </c>
      <c r="D20" s="1">
        <v>0</v>
      </c>
      <c r="E20" s="1">
        <v>0</v>
      </c>
      <c r="F20" s="1">
        <v>0</v>
      </c>
      <c r="G20" s="1">
        <v>0</v>
      </c>
      <c r="H20" s="1">
        <v>1991</v>
      </c>
    </row>
    <row r="21" spans="1:8" x14ac:dyDescent="0.25">
      <c r="A21" s="22">
        <v>3211</v>
      </c>
      <c r="B21" s="14" t="s">
        <v>32</v>
      </c>
      <c r="C21" s="7">
        <v>1991</v>
      </c>
      <c r="D21" s="7">
        <v>0</v>
      </c>
      <c r="E21" s="7">
        <v>0</v>
      </c>
      <c r="F21" s="7">
        <v>0</v>
      </c>
      <c r="G21" s="7">
        <v>0</v>
      </c>
      <c r="H21" s="7">
        <v>1991</v>
      </c>
    </row>
    <row r="22" spans="1:8" x14ac:dyDescent="0.25">
      <c r="A22" s="21">
        <v>323</v>
      </c>
      <c r="B22" s="14" t="s">
        <v>113</v>
      </c>
      <c r="C22" s="1">
        <v>664</v>
      </c>
      <c r="D22" s="1">
        <v>0</v>
      </c>
      <c r="E22" s="1">
        <v>0</v>
      </c>
      <c r="F22" s="1">
        <v>0</v>
      </c>
      <c r="G22" s="1">
        <v>0</v>
      </c>
      <c r="H22" s="1">
        <v>664</v>
      </c>
    </row>
    <row r="23" spans="1:8" x14ac:dyDescent="0.25">
      <c r="A23" s="22">
        <v>3237</v>
      </c>
      <c r="B23" s="14" t="s">
        <v>12</v>
      </c>
      <c r="C23" s="7">
        <v>664</v>
      </c>
      <c r="D23" s="7">
        <v>0</v>
      </c>
      <c r="E23" s="7">
        <v>0</v>
      </c>
      <c r="F23" s="7">
        <v>0</v>
      </c>
      <c r="G23" s="7">
        <v>0</v>
      </c>
      <c r="H23" s="7">
        <v>664</v>
      </c>
    </row>
    <row r="24" spans="1:8" x14ac:dyDescent="0.25">
      <c r="A24" s="21">
        <v>324</v>
      </c>
      <c r="B24" s="14" t="s">
        <v>16</v>
      </c>
      <c r="C24" s="1">
        <v>1327</v>
      </c>
      <c r="D24" s="1">
        <v>0</v>
      </c>
      <c r="E24" s="1">
        <v>0</v>
      </c>
      <c r="F24" s="1">
        <v>0</v>
      </c>
      <c r="G24" s="1">
        <v>0</v>
      </c>
      <c r="H24" s="1">
        <v>1327</v>
      </c>
    </row>
    <row r="25" spans="1:8" x14ac:dyDescent="0.25">
      <c r="A25" s="22">
        <v>3241</v>
      </c>
      <c r="B25" s="14" t="s">
        <v>16</v>
      </c>
      <c r="C25" s="7">
        <v>1327</v>
      </c>
      <c r="D25" s="7">
        <v>0</v>
      </c>
      <c r="E25" s="7">
        <v>0</v>
      </c>
      <c r="F25" s="7">
        <v>0</v>
      </c>
      <c r="G25" s="7">
        <v>0</v>
      </c>
      <c r="H25" s="7">
        <v>1327</v>
      </c>
    </row>
    <row r="26" spans="1:8" x14ac:dyDescent="0.25">
      <c r="A26" s="21">
        <v>329</v>
      </c>
      <c r="B26" s="14" t="s">
        <v>93</v>
      </c>
      <c r="C26" s="1">
        <v>663</v>
      </c>
      <c r="D26" s="1">
        <v>0</v>
      </c>
      <c r="E26" s="1">
        <v>0</v>
      </c>
      <c r="F26" s="1">
        <v>0</v>
      </c>
      <c r="G26" s="1">
        <v>0</v>
      </c>
      <c r="H26" s="1">
        <v>663</v>
      </c>
    </row>
    <row r="27" spans="1:8" x14ac:dyDescent="0.25">
      <c r="A27" s="22">
        <v>3293</v>
      </c>
      <c r="B27" s="14" t="s">
        <v>18</v>
      </c>
      <c r="C27" s="7">
        <v>663</v>
      </c>
      <c r="D27" s="7">
        <v>0</v>
      </c>
      <c r="E27" s="7">
        <v>0</v>
      </c>
      <c r="F27" s="7">
        <v>0</v>
      </c>
      <c r="G27" s="7">
        <v>0</v>
      </c>
      <c r="H27" s="7">
        <v>663</v>
      </c>
    </row>
    <row r="28" spans="1:8" x14ac:dyDescent="0.25">
      <c r="A28" s="19">
        <v>51</v>
      </c>
      <c r="B28" s="14" t="s">
        <v>99</v>
      </c>
      <c r="C28" s="1">
        <v>47744</v>
      </c>
      <c r="D28" s="1">
        <v>0</v>
      </c>
      <c r="E28" s="1">
        <v>0</v>
      </c>
      <c r="F28" s="1">
        <v>0</v>
      </c>
      <c r="G28" s="1">
        <v>0</v>
      </c>
      <c r="H28" s="1">
        <v>47744</v>
      </c>
    </row>
    <row r="29" spans="1:8" x14ac:dyDescent="0.25">
      <c r="A29" s="20">
        <v>32</v>
      </c>
      <c r="B29" s="14" t="s">
        <v>111</v>
      </c>
      <c r="C29" s="1">
        <v>47744</v>
      </c>
      <c r="D29" s="1">
        <v>0</v>
      </c>
      <c r="E29" s="1">
        <v>0</v>
      </c>
      <c r="F29" s="1">
        <v>0</v>
      </c>
      <c r="G29" s="1">
        <v>0</v>
      </c>
      <c r="H29" s="1">
        <v>47744</v>
      </c>
    </row>
    <row r="30" spans="1:8" x14ac:dyDescent="0.25">
      <c r="A30" s="21">
        <v>321</v>
      </c>
      <c r="B30" s="14" t="s">
        <v>114</v>
      </c>
      <c r="C30" s="1">
        <v>9955</v>
      </c>
      <c r="D30" s="1">
        <v>0</v>
      </c>
      <c r="E30" s="1">
        <v>0</v>
      </c>
      <c r="F30" s="1">
        <v>0</v>
      </c>
      <c r="G30" s="1">
        <v>0</v>
      </c>
      <c r="H30" s="1">
        <v>9955</v>
      </c>
    </row>
    <row r="31" spans="1:8" x14ac:dyDescent="0.25">
      <c r="A31" s="22">
        <v>3211</v>
      </c>
      <c r="B31" s="14" t="s">
        <v>32</v>
      </c>
      <c r="C31" s="7">
        <v>9955</v>
      </c>
      <c r="D31" s="7">
        <v>0</v>
      </c>
      <c r="E31" s="7">
        <v>0</v>
      </c>
      <c r="F31" s="7">
        <v>0</v>
      </c>
      <c r="G31" s="7">
        <v>0</v>
      </c>
      <c r="H31" s="7">
        <v>9955</v>
      </c>
    </row>
    <row r="32" spans="1:8" x14ac:dyDescent="0.25">
      <c r="A32" s="21">
        <v>322</v>
      </c>
      <c r="B32" s="14" t="s">
        <v>112</v>
      </c>
      <c r="C32" s="1">
        <v>1327</v>
      </c>
      <c r="D32" s="1">
        <v>0</v>
      </c>
      <c r="E32" s="1">
        <v>0</v>
      </c>
      <c r="F32" s="1">
        <v>0</v>
      </c>
      <c r="G32" s="1">
        <v>0</v>
      </c>
      <c r="H32" s="1">
        <v>1327</v>
      </c>
    </row>
    <row r="33" spans="1:8" x14ac:dyDescent="0.25">
      <c r="A33" s="22">
        <v>3221</v>
      </c>
      <c r="B33" s="14" t="s">
        <v>8</v>
      </c>
      <c r="C33" s="7">
        <v>1327</v>
      </c>
      <c r="D33" s="7">
        <v>0</v>
      </c>
      <c r="E33" s="7">
        <v>0</v>
      </c>
      <c r="F33" s="7">
        <v>0</v>
      </c>
      <c r="G33" s="7">
        <v>0</v>
      </c>
      <c r="H33" s="7">
        <v>1327</v>
      </c>
    </row>
    <row r="34" spans="1:8" x14ac:dyDescent="0.25">
      <c r="A34" s="21">
        <v>323</v>
      </c>
      <c r="B34" s="14" t="s">
        <v>113</v>
      </c>
      <c r="C34" s="1">
        <v>15826</v>
      </c>
      <c r="D34" s="1">
        <v>0</v>
      </c>
      <c r="E34" s="1">
        <v>0</v>
      </c>
      <c r="F34" s="1">
        <v>0</v>
      </c>
      <c r="G34" s="1">
        <v>0</v>
      </c>
      <c r="H34" s="1">
        <v>15826</v>
      </c>
    </row>
    <row r="35" spans="1:8" x14ac:dyDescent="0.25">
      <c r="A35" s="22">
        <v>3237</v>
      </c>
      <c r="B35" s="14" t="s">
        <v>12</v>
      </c>
      <c r="C35" s="7">
        <v>11181</v>
      </c>
      <c r="D35" s="7">
        <v>0</v>
      </c>
      <c r="E35" s="7">
        <v>0</v>
      </c>
      <c r="F35" s="7">
        <v>0</v>
      </c>
      <c r="G35" s="7">
        <v>0</v>
      </c>
      <c r="H35" s="7">
        <v>11181</v>
      </c>
    </row>
    <row r="36" spans="1:8" x14ac:dyDescent="0.25">
      <c r="A36" s="22">
        <v>3239</v>
      </c>
      <c r="B36" s="14" t="s">
        <v>14</v>
      </c>
      <c r="C36" s="7">
        <v>4645</v>
      </c>
      <c r="D36" s="7">
        <v>0</v>
      </c>
      <c r="E36" s="7">
        <v>0</v>
      </c>
      <c r="F36" s="7">
        <v>0</v>
      </c>
      <c r="G36" s="7">
        <v>0</v>
      </c>
      <c r="H36" s="7">
        <v>4645</v>
      </c>
    </row>
    <row r="37" spans="1:8" x14ac:dyDescent="0.25">
      <c r="A37" s="21">
        <v>324</v>
      </c>
      <c r="B37" s="14" t="s">
        <v>16</v>
      </c>
      <c r="C37" s="1">
        <v>14636</v>
      </c>
      <c r="D37" s="1">
        <v>0</v>
      </c>
      <c r="E37" s="1">
        <v>0</v>
      </c>
      <c r="F37" s="1">
        <v>0</v>
      </c>
      <c r="G37" s="1">
        <v>0</v>
      </c>
      <c r="H37" s="1">
        <v>14636</v>
      </c>
    </row>
    <row r="38" spans="1:8" x14ac:dyDescent="0.25">
      <c r="A38" s="22">
        <v>3241</v>
      </c>
      <c r="B38" s="14" t="s">
        <v>16</v>
      </c>
      <c r="C38" s="7">
        <v>14636</v>
      </c>
      <c r="D38" s="7">
        <v>0</v>
      </c>
      <c r="E38" s="7">
        <v>0</v>
      </c>
      <c r="F38" s="7">
        <v>0</v>
      </c>
      <c r="G38" s="7">
        <v>0</v>
      </c>
      <c r="H38" s="7">
        <v>14636</v>
      </c>
    </row>
    <row r="39" spans="1:8" x14ac:dyDescent="0.25">
      <c r="A39" s="21">
        <v>329</v>
      </c>
      <c r="B39" s="14" t="s">
        <v>93</v>
      </c>
      <c r="C39" s="1">
        <v>6000</v>
      </c>
      <c r="D39" s="1">
        <v>0</v>
      </c>
      <c r="E39" s="1">
        <v>0</v>
      </c>
      <c r="F39" s="1">
        <v>0</v>
      </c>
      <c r="G39" s="1">
        <v>0</v>
      </c>
      <c r="H39" s="1">
        <v>6000</v>
      </c>
    </row>
    <row r="40" spans="1:8" x14ac:dyDescent="0.25">
      <c r="A40" s="23">
        <v>3293</v>
      </c>
      <c r="B40" s="14" t="s">
        <v>18</v>
      </c>
      <c r="C40" s="7">
        <v>6000</v>
      </c>
      <c r="D40" s="7">
        <v>0</v>
      </c>
      <c r="E40" s="7">
        <v>0</v>
      </c>
      <c r="F40" s="7">
        <v>0</v>
      </c>
      <c r="G40" s="7">
        <v>0</v>
      </c>
      <c r="H40" s="7">
        <v>6000</v>
      </c>
    </row>
    <row r="41" spans="1:8" x14ac:dyDescent="0.25">
      <c r="A41" s="19">
        <v>52</v>
      </c>
      <c r="B41" s="14" t="s">
        <v>100</v>
      </c>
      <c r="C41" s="1">
        <v>20272</v>
      </c>
      <c r="D41" s="1">
        <v>0</v>
      </c>
      <c r="E41" s="1">
        <v>0</v>
      </c>
      <c r="F41" s="1">
        <v>0</v>
      </c>
      <c r="G41" s="1">
        <v>0</v>
      </c>
      <c r="H41" s="1">
        <v>20272</v>
      </c>
    </row>
    <row r="42" spans="1:8" x14ac:dyDescent="0.25">
      <c r="A42" s="20">
        <v>32</v>
      </c>
      <c r="B42" s="14" t="s">
        <v>111</v>
      </c>
      <c r="C42" s="1">
        <v>20272</v>
      </c>
      <c r="D42" s="1">
        <v>0</v>
      </c>
      <c r="E42" s="1">
        <v>0</v>
      </c>
      <c r="F42" s="1">
        <v>0</v>
      </c>
      <c r="G42" s="1">
        <v>0</v>
      </c>
      <c r="H42" s="1">
        <v>20272</v>
      </c>
    </row>
    <row r="43" spans="1:8" x14ac:dyDescent="0.25">
      <c r="A43" s="21">
        <v>321</v>
      </c>
      <c r="B43" s="14" t="s">
        <v>114</v>
      </c>
      <c r="C43" s="1">
        <v>2654</v>
      </c>
      <c r="D43" s="1">
        <v>0</v>
      </c>
      <c r="E43" s="1">
        <v>0</v>
      </c>
      <c r="F43" s="1">
        <v>0</v>
      </c>
      <c r="G43" s="1">
        <v>0</v>
      </c>
      <c r="H43" s="1">
        <v>2654</v>
      </c>
    </row>
    <row r="44" spans="1:8" x14ac:dyDescent="0.25">
      <c r="A44" s="22">
        <v>3211</v>
      </c>
      <c r="B44" s="14" t="s">
        <v>32</v>
      </c>
      <c r="C44" s="7">
        <v>2654</v>
      </c>
      <c r="D44" s="7">
        <v>0</v>
      </c>
      <c r="E44" s="7">
        <v>0</v>
      </c>
      <c r="F44" s="7">
        <v>0</v>
      </c>
      <c r="G44" s="7">
        <v>0</v>
      </c>
      <c r="H44" s="7">
        <v>2654</v>
      </c>
    </row>
    <row r="45" spans="1:8" x14ac:dyDescent="0.25">
      <c r="A45" s="21">
        <v>323</v>
      </c>
      <c r="B45" s="14" t="s">
        <v>113</v>
      </c>
      <c r="C45" s="1">
        <v>7963</v>
      </c>
      <c r="D45" s="1">
        <v>0</v>
      </c>
      <c r="E45" s="1">
        <v>0</v>
      </c>
      <c r="F45" s="1">
        <v>0</v>
      </c>
      <c r="G45" s="1">
        <v>0</v>
      </c>
      <c r="H45" s="1">
        <v>7963</v>
      </c>
    </row>
    <row r="46" spans="1:8" x14ac:dyDescent="0.25">
      <c r="A46" s="22">
        <v>3237</v>
      </c>
      <c r="B46" s="14" t="s">
        <v>12</v>
      </c>
      <c r="C46" s="7">
        <v>6636</v>
      </c>
      <c r="D46" s="7">
        <v>0</v>
      </c>
      <c r="E46" s="7">
        <v>0</v>
      </c>
      <c r="F46" s="7">
        <v>0</v>
      </c>
      <c r="G46" s="7">
        <v>0</v>
      </c>
      <c r="H46" s="7">
        <v>6636</v>
      </c>
    </row>
    <row r="47" spans="1:8" x14ac:dyDescent="0.25">
      <c r="A47" s="22">
        <v>3239</v>
      </c>
      <c r="B47" s="14" t="s">
        <v>14</v>
      </c>
      <c r="C47" s="7">
        <v>1327</v>
      </c>
      <c r="D47" s="7">
        <v>0</v>
      </c>
      <c r="E47" s="7">
        <v>0</v>
      </c>
      <c r="F47" s="7">
        <v>0</v>
      </c>
      <c r="G47" s="7">
        <v>0</v>
      </c>
      <c r="H47" s="7">
        <v>1327</v>
      </c>
    </row>
    <row r="48" spans="1:8" x14ac:dyDescent="0.25">
      <c r="A48" s="21">
        <v>324</v>
      </c>
      <c r="B48" s="14" t="s">
        <v>16</v>
      </c>
      <c r="C48" s="1">
        <v>6655</v>
      </c>
      <c r="D48" s="1">
        <v>0</v>
      </c>
      <c r="E48" s="1">
        <v>0</v>
      </c>
      <c r="F48" s="1">
        <v>0</v>
      </c>
      <c r="G48" s="1">
        <v>0</v>
      </c>
      <c r="H48" s="1">
        <v>6655</v>
      </c>
    </row>
    <row r="49" spans="1:8" x14ac:dyDescent="0.25">
      <c r="A49" s="22">
        <v>3241</v>
      </c>
      <c r="B49" s="14" t="s">
        <v>16</v>
      </c>
      <c r="C49" s="7">
        <v>6655</v>
      </c>
      <c r="D49" s="7">
        <v>0</v>
      </c>
      <c r="E49" s="7">
        <v>0</v>
      </c>
      <c r="F49" s="7">
        <v>0</v>
      </c>
      <c r="G49" s="7">
        <v>0</v>
      </c>
      <c r="H49" s="7">
        <v>6655</v>
      </c>
    </row>
    <row r="50" spans="1:8" x14ac:dyDescent="0.25">
      <c r="A50" s="21">
        <v>329</v>
      </c>
      <c r="B50" s="14" t="s">
        <v>93</v>
      </c>
      <c r="C50" s="1">
        <v>3000</v>
      </c>
      <c r="D50" s="1">
        <v>0</v>
      </c>
      <c r="E50" s="1">
        <v>0</v>
      </c>
      <c r="F50" s="1">
        <v>0</v>
      </c>
      <c r="G50" s="1">
        <v>0</v>
      </c>
      <c r="H50" s="1">
        <v>3000</v>
      </c>
    </row>
    <row r="51" spans="1:8" x14ac:dyDescent="0.25">
      <c r="A51" s="23">
        <v>3293</v>
      </c>
      <c r="B51" s="14" t="s">
        <v>18</v>
      </c>
      <c r="C51" s="7">
        <v>3000</v>
      </c>
      <c r="D51" s="7">
        <v>0</v>
      </c>
      <c r="E51" s="7">
        <v>0</v>
      </c>
      <c r="F51" s="7">
        <v>0</v>
      </c>
      <c r="G51" s="7">
        <v>0</v>
      </c>
      <c r="H51" s="7">
        <v>3000</v>
      </c>
    </row>
    <row r="52" spans="1:8" x14ac:dyDescent="0.25">
      <c r="A52" s="19">
        <v>61</v>
      </c>
      <c r="B52" s="14" t="s">
        <v>106</v>
      </c>
      <c r="C52" s="1">
        <v>265</v>
      </c>
      <c r="D52" s="1">
        <v>0</v>
      </c>
      <c r="E52" s="1">
        <v>0</v>
      </c>
      <c r="F52" s="1">
        <v>0</v>
      </c>
      <c r="G52" s="1">
        <v>0</v>
      </c>
      <c r="H52" s="1">
        <v>265</v>
      </c>
    </row>
    <row r="53" spans="1:8" x14ac:dyDescent="0.25">
      <c r="A53" s="20">
        <v>32</v>
      </c>
      <c r="B53" s="14" t="s">
        <v>111</v>
      </c>
      <c r="C53" s="1">
        <v>265</v>
      </c>
      <c r="D53" s="1">
        <v>0</v>
      </c>
      <c r="E53" s="1">
        <v>0</v>
      </c>
      <c r="F53" s="1">
        <v>0</v>
      </c>
      <c r="G53" s="1">
        <v>0</v>
      </c>
      <c r="H53" s="1">
        <v>265</v>
      </c>
    </row>
    <row r="54" spans="1:8" x14ac:dyDescent="0.25">
      <c r="A54" s="21">
        <v>323</v>
      </c>
      <c r="B54" s="14" t="s">
        <v>113</v>
      </c>
      <c r="C54" s="1">
        <v>265</v>
      </c>
      <c r="D54" s="1">
        <v>0</v>
      </c>
      <c r="E54" s="1">
        <v>0</v>
      </c>
      <c r="F54" s="1">
        <v>0</v>
      </c>
      <c r="G54" s="1">
        <v>0</v>
      </c>
      <c r="H54" s="1">
        <v>265</v>
      </c>
    </row>
    <row r="55" spans="1:8" x14ac:dyDescent="0.25">
      <c r="A55" s="22">
        <v>3237</v>
      </c>
      <c r="B55" s="14" t="s">
        <v>12</v>
      </c>
      <c r="C55" s="7">
        <v>133</v>
      </c>
      <c r="D55" s="7">
        <v>0</v>
      </c>
      <c r="E55" s="7">
        <v>0</v>
      </c>
      <c r="F55" s="7">
        <v>0</v>
      </c>
      <c r="G55" s="7">
        <v>0</v>
      </c>
      <c r="H55" s="7">
        <v>133</v>
      </c>
    </row>
    <row r="56" spans="1:8" x14ac:dyDescent="0.25">
      <c r="A56" s="22">
        <v>3239</v>
      </c>
      <c r="B56" s="14" t="s">
        <v>14</v>
      </c>
      <c r="C56" s="7">
        <v>132</v>
      </c>
      <c r="D56" s="7">
        <v>0</v>
      </c>
      <c r="E56" s="7">
        <v>0</v>
      </c>
      <c r="F56" s="7">
        <v>0</v>
      </c>
      <c r="G56" s="7">
        <v>0</v>
      </c>
      <c r="H56" s="7">
        <v>132</v>
      </c>
    </row>
    <row r="57" spans="1:8" ht="25.5" x14ac:dyDescent="0.25">
      <c r="A57" s="18" t="s">
        <v>19</v>
      </c>
      <c r="B57" s="13" t="s">
        <v>20</v>
      </c>
      <c r="C57" s="1">
        <v>126087</v>
      </c>
      <c r="D57" s="1">
        <v>0</v>
      </c>
      <c r="E57" s="1">
        <v>2500</v>
      </c>
      <c r="F57" s="1">
        <v>0</v>
      </c>
      <c r="G57" s="1">
        <v>0</v>
      </c>
      <c r="H57" s="1">
        <v>128587</v>
      </c>
    </row>
    <row r="58" spans="1:8" x14ac:dyDescent="0.25">
      <c r="A58" s="19">
        <v>11</v>
      </c>
      <c r="B58" s="14" t="s">
        <v>3</v>
      </c>
      <c r="C58" s="1">
        <v>126087</v>
      </c>
      <c r="D58" s="1">
        <v>0</v>
      </c>
      <c r="E58" s="1">
        <v>2500</v>
      </c>
      <c r="F58" s="1">
        <v>0</v>
      </c>
      <c r="G58" s="1">
        <v>0</v>
      </c>
      <c r="H58" s="1">
        <v>128587</v>
      </c>
    </row>
    <row r="59" spans="1:8" x14ac:dyDescent="0.25">
      <c r="A59" s="20">
        <v>32</v>
      </c>
      <c r="B59" s="14" t="s">
        <v>111</v>
      </c>
      <c r="C59" s="1">
        <v>126087</v>
      </c>
      <c r="D59" s="1">
        <v>0</v>
      </c>
      <c r="E59" s="1">
        <v>2500</v>
      </c>
      <c r="F59" s="1">
        <v>0</v>
      </c>
      <c r="G59" s="1">
        <v>0</v>
      </c>
      <c r="H59" s="1">
        <v>128587</v>
      </c>
    </row>
    <row r="60" spans="1:8" x14ac:dyDescent="0.25">
      <c r="A60" s="21">
        <v>322</v>
      </c>
      <c r="B60" s="14" t="s">
        <v>112</v>
      </c>
      <c r="C60" s="1">
        <v>2654</v>
      </c>
      <c r="D60" s="1">
        <v>0</v>
      </c>
      <c r="E60" s="1">
        <v>0</v>
      </c>
      <c r="F60" s="1">
        <v>0</v>
      </c>
      <c r="G60" s="1">
        <v>0</v>
      </c>
      <c r="H60" s="1">
        <v>2654</v>
      </c>
    </row>
    <row r="61" spans="1:8" x14ac:dyDescent="0.25">
      <c r="A61" s="22">
        <v>3221</v>
      </c>
      <c r="B61" s="14" t="s">
        <v>8</v>
      </c>
      <c r="C61" s="7">
        <v>2654</v>
      </c>
      <c r="D61" s="7">
        <v>0</v>
      </c>
      <c r="E61" s="7">
        <v>0</v>
      </c>
      <c r="F61" s="7">
        <v>0</v>
      </c>
      <c r="G61" s="7">
        <v>0</v>
      </c>
      <c r="H61" s="7">
        <v>2654</v>
      </c>
    </row>
    <row r="62" spans="1:8" x14ac:dyDescent="0.25">
      <c r="A62" s="21">
        <v>323</v>
      </c>
      <c r="B62" s="14" t="s">
        <v>113</v>
      </c>
      <c r="C62" s="1">
        <v>30527</v>
      </c>
      <c r="D62" s="1">
        <v>0</v>
      </c>
      <c r="E62" s="1">
        <v>2500</v>
      </c>
      <c r="F62" s="1">
        <v>0</v>
      </c>
      <c r="G62" s="1">
        <v>0</v>
      </c>
      <c r="H62" s="1">
        <v>33027</v>
      </c>
    </row>
    <row r="63" spans="1:8" x14ac:dyDescent="0.25">
      <c r="A63" s="22">
        <v>3235</v>
      </c>
      <c r="B63" s="14" t="s">
        <v>10</v>
      </c>
      <c r="C63" s="7">
        <v>3318</v>
      </c>
      <c r="D63" s="7">
        <v>0</v>
      </c>
      <c r="E63" s="7">
        <v>2500</v>
      </c>
      <c r="F63" s="7">
        <v>0</v>
      </c>
      <c r="G63" s="7">
        <v>0</v>
      </c>
      <c r="H63" s="7">
        <v>5818</v>
      </c>
    </row>
    <row r="64" spans="1:8" x14ac:dyDescent="0.25">
      <c r="A64" s="22">
        <v>3237</v>
      </c>
      <c r="B64" s="14" t="s">
        <v>12</v>
      </c>
      <c r="C64" s="7">
        <v>26545</v>
      </c>
      <c r="D64" s="7">
        <v>0</v>
      </c>
      <c r="E64" s="7">
        <v>0</v>
      </c>
      <c r="F64" s="7">
        <v>0</v>
      </c>
      <c r="G64" s="7">
        <v>0</v>
      </c>
      <c r="H64" s="7">
        <v>26545</v>
      </c>
    </row>
    <row r="65" spans="1:8" x14ac:dyDescent="0.25">
      <c r="A65" s="22">
        <v>3239</v>
      </c>
      <c r="B65" s="14" t="s">
        <v>14</v>
      </c>
      <c r="C65" s="7">
        <v>664</v>
      </c>
      <c r="D65" s="7">
        <v>0</v>
      </c>
      <c r="E65" s="7">
        <v>0</v>
      </c>
      <c r="F65" s="7">
        <v>0</v>
      </c>
      <c r="G65" s="7">
        <v>0</v>
      </c>
      <c r="H65" s="7">
        <v>664</v>
      </c>
    </row>
    <row r="66" spans="1:8" x14ac:dyDescent="0.25">
      <c r="A66" s="21">
        <v>324</v>
      </c>
      <c r="B66" s="14" t="s">
        <v>16</v>
      </c>
      <c r="C66" s="1">
        <v>92906</v>
      </c>
      <c r="D66" s="1">
        <v>0</v>
      </c>
      <c r="E66" s="1">
        <v>0</v>
      </c>
      <c r="F66" s="1">
        <v>0</v>
      </c>
      <c r="G66" s="1">
        <v>0</v>
      </c>
      <c r="H66" s="1">
        <v>92906</v>
      </c>
    </row>
    <row r="67" spans="1:8" x14ac:dyDescent="0.25">
      <c r="A67" s="22">
        <v>3241</v>
      </c>
      <c r="B67" s="14" t="s">
        <v>16</v>
      </c>
      <c r="C67" s="7">
        <v>92906</v>
      </c>
      <c r="D67" s="7">
        <v>0</v>
      </c>
      <c r="E67" s="7">
        <v>0</v>
      </c>
      <c r="F67" s="7">
        <v>0</v>
      </c>
      <c r="G67" s="7">
        <v>0</v>
      </c>
      <c r="H67" s="7">
        <v>92906</v>
      </c>
    </row>
    <row r="68" spans="1:8" ht="25.5" x14ac:dyDescent="0.25">
      <c r="A68" s="18" t="s">
        <v>21</v>
      </c>
      <c r="B68" s="13" t="s">
        <v>22</v>
      </c>
      <c r="C68" s="1">
        <v>736887</v>
      </c>
      <c r="D68" s="1">
        <v>35000</v>
      </c>
      <c r="E68" s="1">
        <v>9500</v>
      </c>
      <c r="F68" s="1">
        <v>0</v>
      </c>
      <c r="G68" s="1">
        <v>0</v>
      </c>
      <c r="H68" s="1">
        <v>711387</v>
      </c>
    </row>
    <row r="69" spans="1:8" x14ac:dyDescent="0.25">
      <c r="A69" s="19">
        <v>11</v>
      </c>
      <c r="B69" s="14" t="s">
        <v>3</v>
      </c>
      <c r="C69" s="1">
        <v>736887</v>
      </c>
      <c r="D69" s="1">
        <v>35000</v>
      </c>
      <c r="E69" s="1">
        <v>9500</v>
      </c>
      <c r="F69" s="1">
        <v>0</v>
      </c>
      <c r="G69" s="1">
        <v>0</v>
      </c>
      <c r="H69" s="1">
        <v>711387</v>
      </c>
    </row>
    <row r="70" spans="1:8" x14ac:dyDescent="0.25">
      <c r="A70" s="20">
        <v>31</v>
      </c>
      <c r="B70" s="14" t="s">
        <v>115</v>
      </c>
      <c r="C70" s="1">
        <v>509754</v>
      </c>
      <c r="D70" s="1">
        <v>12000</v>
      </c>
      <c r="E70" s="1">
        <v>3000</v>
      </c>
      <c r="F70" s="1">
        <v>0</v>
      </c>
      <c r="G70" s="1">
        <v>0</v>
      </c>
      <c r="H70" s="1">
        <v>500754</v>
      </c>
    </row>
    <row r="71" spans="1:8" x14ac:dyDescent="0.25">
      <c r="A71" s="21">
        <v>311</v>
      </c>
      <c r="B71" s="14" t="s">
        <v>116</v>
      </c>
      <c r="C71" s="1">
        <v>422711</v>
      </c>
      <c r="D71" s="1">
        <v>12000</v>
      </c>
      <c r="E71" s="1">
        <v>0</v>
      </c>
      <c r="F71" s="1">
        <v>0</v>
      </c>
      <c r="G71" s="1">
        <v>0</v>
      </c>
      <c r="H71" s="1">
        <v>410711</v>
      </c>
    </row>
    <row r="72" spans="1:8" x14ac:dyDescent="0.25">
      <c r="A72" s="22">
        <v>3111</v>
      </c>
      <c r="B72" s="14" t="s">
        <v>24</v>
      </c>
      <c r="C72" s="7">
        <v>420720</v>
      </c>
      <c r="D72" s="7">
        <v>12000</v>
      </c>
      <c r="E72" s="7">
        <v>0</v>
      </c>
      <c r="F72" s="7">
        <v>0</v>
      </c>
      <c r="G72" s="7">
        <v>0</v>
      </c>
      <c r="H72" s="7">
        <v>408720</v>
      </c>
    </row>
    <row r="73" spans="1:8" x14ac:dyDescent="0.25">
      <c r="A73" s="22">
        <v>3113</v>
      </c>
      <c r="B73" s="14" t="s">
        <v>26</v>
      </c>
      <c r="C73" s="7">
        <v>1991</v>
      </c>
      <c r="D73" s="7">
        <v>0</v>
      </c>
      <c r="E73" s="7">
        <v>0</v>
      </c>
      <c r="F73" s="7">
        <v>0</v>
      </c>
      <c r="G73" s="7">
        <v>0</v>
      </c>
      <c r="H73" s="7">
        <v>1991</v>
      </c>
    </row>
    <row r="74" spans="1:8" x14ac:dyDescent="0.25">
      <c r="A74" s="21">
        <v>312</v>
      </c>
      <c r="B74" s="14" t="s">
        <v>28</v>
      </c>
      <c r="C74" s="1">
        <v>17918</v>
      </c>
      <c r="D74" s="1">
        <v>0</v>
      </c>
      <c r="E74" s="1">
        <v>3000</v>
      </c>
      <c r="F74" s="1">
        <v>0</v>
      </c>
      <c r="G74" s="1">
        <v>0</v>
      </c>
      <c r="H74" s="1">
        <v>20918</v>
      </c>
    </row>
    <row r="75" spans="1:8" x14ac:dyDescent="0.25">
      <c r="A75" s="22">
        <v>3121</v>
      </c>
      <c r="B75" s="14" t="s">
        <v>28</v>
      </c>
      <c r="C75" s="7">
        <v>17918</v>
      </c>
      <c r="D75" s="7">
        <v>0</v>
      </c>
      <c r="E75" s="7">
        <v>3000</v>
      </c>
      <c r="F75" s="7">
        <v>0</v>
      </c>
      <c r="G75" s="7">
        <v>0</v>
      </c>
      <c r="H75" s="7">
        <v>20918</v>
      </c>
    </row>
    <row r="76" spans="1:8" x14ac:dyDescent="0.25">
      <c r="A76" s="21">
        <v>313</v>
      </c>
      <c r="B76" s="14" t="s">
        <v>117</v>
      </c>
      <c r="C76" s="1">
        <v>69125</v>
      </c>
      <c r="D76" s="1">
        <v>0</v>
      </c>
      <c r="E76" s="1">
        <v>0</v>
      </c>
      <c r="F76" s="1">
        <v>0</v>
      </c>
      <c r="G76" s="1">
        <v>0</v>
      </c>
      <c r="H76" s="1">
        <v>69125</v>
      </c>
    </row>
    <row r="77" spans="1:8" x14ac:dyDescent="0.25">
      <c r="A77" s="22">
        <v>3132</v>
      </c>
      <c r="B77" s="14" t="s">
        <v>30</v>
      </c>
      <c r="C77" s="7">
        <v>69125</v>
      </c>
      <c r="D77" s="7">
        <v>0</v>
      </c>
      <c r="E77" s="7">
        <v>0</v>
      </c>
      <c r="F77" s="7">
        <v>0</v>
      </c>
      <c r="G77" s="7">
        <v>0</v>
      </c>
      <c r="H77" s="7">
        <v>69125</v>
      </c>
    </row>
    <row r="78" spans="1:8" x14ac:dyDescent="0.25">
      <c r="A78" s="20">
        <v>32</v>
      </c>
      <c r="B78" s="14" t="s">
        <v>111</v>
      </c>
      <c r="C78" s="1">
        <v>181627</v>
      </c>
      <c r="D78" s="1">
        <v>13000</v>
      </c>
      <c r="E78" s="1">
        <v>6500</v>
      </c>
      <c r="F78" s="1">
        <v>0</v>
      </c>
      <c r="G78" s="1">
        <v>0</v>
      </c>
      <c r="H78" s="1">
        <v>175127</v>
      </c>
    </row>
    <row r="79" spans="1:8" x14ac:dyDescent="0.25">
      <c r="A79" s="21">
        <v>321</v>
      </c>
      <c r="B79" s="14" t="s">
        <v>114</v>
      </c>
      <c r="C79" s="1">
        <v>32518</v>
      </c>
      <c r="D79" s="1">
        <v>0</v>
      </c>
      <c r="E79" s="1">
        <v>1000</v>
      </c>
      <c r="F79" s="1">
        <v>0</v>
      </c>
      <c r="G79" s="1">
        <v>0</v>
      </c>
      <c r="H79" s="1">
        <v>33518</v>
      </c>
    </row>
    <row r="80" spans="1:8" x14ac:dyDescent="0.25">
      <c r="A80" s="22">
        <v>3211</v>
      </c>
      <c r="B80" s="14" t="s">
        <v>32</v>
      </c>
      <c r="C80" s="7">
        <v>11945</v>
      </c>
      <c r="D80" s="7">
        <v>0</v>
      </c>
      <c r="E80" s="7">
        <v>0</v>
      </c>
      <c r="F80" s="7">
        <v>0</v>
      </c>
      <c r="G80" s="7">
        <v>0</v>
      </c>
      <c r="H80" s="7">
        <v>11945</v>
      </c>
    </row>
    <row r="81" spans="1:8" x14ac:dyDescent="0.25">
      <c r="A81" s="22">
        <v>3212</v>
      </c>
      <c r="B81" s="14" t="s">
        <v>34</v>
      </c>
      <c r="C81" s="7">
        <v>15927</v>
      </c>
      <c r="D81" s="7">
        <v>0</v>
      </c>
      <c r="E81" s="7">
        <v>0</v>
      </c>
      <c r="F81" s="7">
        <v>0</v>
      </c>
      <c r="G81" s="7">
        <v>0</v>
      </c>
      <c r="H81" s="7">
        <v>15927</v>
      </c>
    </row>
    <row r="82" spans="1:8" x14ac:dyDescent="0.25">
      <c r="A82" s="22">
        <v>3213</v>
      </c>
      <c r="B82" s="14" t="s">
        <v>36</v>
      </c>
      <c r="C82" s="7">
        <v>3982</v>
      </c>
      <c r="D82" s="7">
        <v>0</v>
      </c>
      <c r="E82" s="7">
        <v>0</v>
      </c>
      <c r="F82" s="7">
        <v>0</v>
      </c>
      <c r="G82" s="7">
        <v>0</v>
      </c>
      <c r="H82" s="7">
        <v>3982</v>
      </c>
    </row>
    <row r="83" spans="1:8" x14ac:dyDescent="0.25">
      <c r="A83" s="22">
        <v>3214</v>
      </c>
      <c r="B83" s="14" t="s">
        <v>38</v>
      </c>
      <c r="C83" s="7">
        <v>664</v>
      </c>
      <c r="D83" s="7">
        <v>0</v>
      </c>
      <c r="E83" s="7">
        <v>1000</v>
      </c>
      <c r="F83" s="7">
        <v>0</v>
      </c>
      <c r="G83" s="7">
        <v>0</v>
      </c>
      <c r="H83" s="7">
        <v>1664</v>
      </c>
    </row>
    <row r="84" spans="1:8" x14ac:dyDescent="0.25">
      <c r="A84" s="21">
        <v>322</v>
      </c>
      <c r="B84" s="14" t="s">
        <v>112</v>
      </c>
      <c r="C84" s="1">
        <v>13404</v>
      </c>
      <c r="D84" s="1">
        <v>0</v>
      </c>
      <c r="E84" s="1">
        <v>0</v>
      </c>
      <c r="F84" s="1">
        <v>0</v>
      </c>
      <c r="G84" s="1">
        <v>0</v>
      </c>
      <c r="H84" s="1">
        <v>13404</v>
      </c>
    </row>
    <row r="85" spans="1:8" x14ac:dyDescent="0.25">
      <c r="A85" s="22">
        <v>3221</v>
      </c>
      <c r="B85" s="14" t="s">
        <v>8</v>
      </c>
      <c r="C85" s="7">
        <v>9954</v>
      </c>
      <c r="D85" s="7">
        <v>0</v>
      </c>
      <c r="E85" s="7">
        <v>0</v>
      </c>
      <c r="F85" s="7">
        <v>0</v>
      </c>
      <c r="G85" s="7">
        <v>0</v>
      </c>
      <c r="H85" s="7">
        <v>9954</v>
      </c>
    </row>
    <row r="86" spans="1:8" x14ac:dyDescent="0.25">
      <c r="A86" s="22">
        <v>3223</v>
      </c>
      <c r="B86" s="14" t="s">
        <v>40</v>
      </c>
      <c r="C86" s="7">
        <v>796</v>
      </c>
      <c r="D86" s="7">
        <v>0</v>
      </c>
      <c r="E86" s="7">
        <v>0</v>
      </c>
      <c r="F86" s="7">
        <v>0</v>
      </c>
      <c r="G86" s="7">
        <v>0</v>
      </c>
      <c r="H86" s="7">
        <v>796</v>
      </c>
    </row>
    <row r="87" spans="1:8" x14ac:dyDescent="0.25">
      <c r="A87" s="22">
        <v>3225</v>
      </c>
      <c r="B87" s="14" t="s">
        <v>42</v>
      </c>
      <c r="C87" s="7">
        <v>2654</v>
      </c>
      <c r="D87" s="7">
        <v>0</v>
      </c>
      <c r="E87" s="7">
        <v>0</v>
      </c>
      <c r="F87" s="7">
        <v>0</v>
      </c>
      <c r="G87" s="7">
        <v>0</v>
      </c>
      <c r="H87" s="7">
        <v>2654</v>
      </c>
    </row>
    <row r="88" spans="1:8" x14ac:dyDescent="0.25">
      <c r="A88" s="21">
        <v>323</v>
      </c>
      <c r="B88" s="14" t="s">
        <v>113</v>
      </c>
      <c r="C88" s="1">
        <v>79430</v>
      </c>
      <c r="D88" s="1">
        <v>13000</v>
      </c>
      <c r="E88" s="1">
        <v>0</v>
      </c>
      <c r="F88" s="1">
        <v>0</v>
      </c>
      <c r="G88" s="1">
        <v>0</v>
      </c>
      <c r="H88" s="1">
        <v>66430</v>
      </c>
    </row>
    <row r="89" spans="1:8" x14ac:dyDescent="0.25">
      <c r="A89" s="22">
        <v>3231</v>
      </c>
      <c r="B89" s="14" t="s">
        <v>44</v>
      </c>
      <c r="C89" s="7">
        <v>3318</v>
      </c>
      <c r="D89" s="7">
        <v>0</v>
      </c>
      <c r="E89" s="7">
        <v>0</v>
      </c>
      <c r="F89" s="7">
        <v>0</v>
      </c>
      <c r="G89" s="7">
        <v>0</v>
      </c>
      <c r="H89" s="7">
        <v>3318</v>
      </c>
    </row>
    <row r="90" spans="1:8" x14ac:dyDescent="0.25">
      <c r="A90" s="22">
        <v>3232</v>
      </c>
      <c r="B90" s="14" t="s">
        <v>46</v>
      </c>
      <c r="C90" s="7">
        <v>3318</v>
      </c>
      <c r="D90" s="7">
        <v>0</v>
      </c>
      <c r="E90" s="7">
        <v>0</v>
      </c>
      <c r="F90" s="7">
        <v>0</v>
      </c>
      <c r="G90" s="7">
        <v>0</v>
      </c>
      <c r="H90" s="7">
        <v>3318</v>
      </c>
    </row>
    <row r="91" spans="1:8" x14ac:dyDescent="0.25">
      <c r="A91" s="22">
        <v>3233</v>
      </c>
      <c r="B91" s="14" t="s">
        <v>48</v>
      </c>
      <c r="C91" s="7">
        <v>3517</v>
      </c>
      <c r="D91" s="7">
        <v>0</v>
      </c>
      <c r="E91" s="7">
        <v>0</v>
      </c>
      <c r="F91" s="7">
        <v>0</v>
      </c>
      <c r="G91" s="7">
        <v>0</v>
      </c>
      <c r="H91" s="7">
        <v>3517</v>
      </c>
    </row>
    <row r="92" spans="1:8" x14ac:dyDescent="0.25">
      <c r="A92" s="22">
        <v>3235</v>
      </c>
      <c r="B92" s="14" t="s">
        <v>10</v>
      </c>
      <c r="C92" s="7">
        <v>4778</v>
      </c>
      <c r="D92" s="7">
        <v>0</v>
      </c>
      <c r="E92" s="7">
        <v>0</v>
      </c>
      <c r="F92" s="7">
        <v>0</v>
      </c>
      <c r="G92" s="7">
        <v>0</v>
      </c>
      <c r="H92" s="7">
        <v>4778</v>
      </c>
    </row>
    <row r="93" spans="1:8" x14ac:dyDescent="0.25">
      <c r="A93" s="22">
        <v>3236</v>
      </c>
      <c r="B93" s="14" t="s">
        <v>50</v>
      </c>
      <c r="C93" s="7">
        <v>3318</v>
      </c>
      <c r="D93" s="7">
        <v>0</v>
      </c>
      <c r="E93" s="7">
        <v>0</v>
      </c>
      <c r="F93" s="7">
        <v>0</v>
      </c>
      <c r="G93" s="7">
        <v>0</v>
      </c>
      <c r="H93" s="7">
        <v>3318</v>
      </c>
    </row>
    <row r="94" spans="1:8" x14ac:dyDescent="0.25">
      <c r="A94" s="22">
        <v>3237</v>
      </c>
      <c r="B94" s="14" t="s">
        <v>12</v>
      </c>
      <c r="C94" s="7">
        <v>1991</v>
      </c>
      <c r="D94" s="7">
        <v>0</v>
      </c>
      <c r="E94" s="7">
        <v>0</v>
      </c>
      <c r="F94" s="7">
        <v>0</v>
      </c>
      <c r="G94" s="7">
        <v>0</v>
      </c>
      <c r="H94" s="7">
        <v>1991</v>
      </c>
    </row>
    <row r="95" spans="1:8" x14ac:dyDescent="0.25">
      <c r="A95" s="22">
        <v>3238</v>
      </c>
      <c r="B95" s="14" t="s">
        <v>52</v>
      </c>
      <c r="C95" s="7">
        <v>57199</v>
      </c>
      <c r="D95" s="7">
        <v>13000</v>
      </c>
      <c r="E95" s="7">
        <v>0</v>
      </c>
      <c r="F95" s="7">
        <v>0</v>
      </c>
      <c r="G95" s="7">
        <v>0</v>
      </c>
      <c r="H95" s="7">
        <v>44199</v>
      </c>
    </row>
    <row r="96" spans="1:8" x14ac:dyDescent="0.25">
      <c r="A96" s="22">
        <v>3239</v>
      </c>
      <c r="B96" s="14" t="s">
        <v>14</v>
      </c>
      <c r="C96" s="7">
        <v>1991</v>
      </c>
      <c r="D96" s="7">
        <v>0</v>
      </c>
      <c r="E96" s="7">
        <v>0</v>
      </c>
      <c r="F96" s="7">
        <v>0</v>
      </c>
      <c r="G96" s="7">
        <v>0</v>
      </c>
      <c r="H96" s="7">
        <v>1991</v>
      </c>
    </row>
    <row r="97" spans="1:8" x14ac:dyDescent="0.25">
      <c r="A97" s="21">
        <v>324</v>
      </c>
      <c r="B97" s="14" t="s">
        <v>16</v>
      </c>
      <c r="C97" s="1">
        <v>1593</v>
      </c>
      <c r="D97" s="1">
        <v>0</v>
      </c>
      <c r="E97" s="1">
        <v>1000</v>
      </c>
      <c r="F97" s="1">
        <v>0</v>
      </c>
      <c r="G97" s="1">
        <v>0</v>
      </c>
      <c r="H97" s="1">
        <v>2593</v>
      </c>
    </row>
    <row r="98" spans="1:8" x14ac:dyDescent="0.25">
      <c r="A98" s="22">
        <v>3241</v>
      </c>
      <c r="B98" s="14" t="s">
        <v>16</v>
      </c>
      <c r="C98" s="7">
        <v>1593</v>
      </c>
      <c r="D98" s="7">
        <v>0</v>
      </c>
      <c r="E98" s="7">
        <v>1000</v>
      </c>
      <c r="F98" s="7">
        <v>0</v>
      </c>
      <c r="G98" s="7">
        <v>0</v>
      </c>
      <c r="H98" s="7">
        <v>2593</v>
      </c>
    </row>
    <row r="99" spans="1:8" x14ac:dyDescent="0.25">
      <c r="A99" s="21">
        <v>329</v>
      </c>
      <c r="B99" s="14" t="s">
        <v>93</v>
      </c>
      <c r="C99" s="1">
        <v>54682</v>
      </c>
      <c r="D99" s="1">
        <v>0</v>
      </c>
      <c r="E99" s="1">
        <v>4500</v>
      </c>
      <c r="F99" s="1">
        <v>0</v>
      </c>
      <c r="G99" s="1">
        <v>0</v>
      </c>
      <c r="H99" s="1">
        <v>59182</v>
      </c>
    </row>
    <row r="100" spans="1:8" x14ac:dyDescent="0.25">
      <c r="A100" s="22">
        <v>3291</v>
      </c>
      <c r="B100" s="14" t="s">
        <v>54</v>
      </c>
      <c r="C100" s="7">
        <v>34508</v>
      </c>
      <c r="D100" s="7">
        <v>0</v>
      </c>
      <c r="E100" s="7">
        <v>0</v>
      </c>
      <c r="F100" s="7">
        <v>0</v>
      </c>
      <c r="G100" s="7">
        <v>0</v>
      </c>
      <c r="H100" s="7">
        <v>34508</v>
      </c>
    </row>
    <row r="101" spans="1:8" x14ac:dyDescent="0.25">
      <c r="A101" s="22">
        <v>3292</v>
      </c>
      <c r="B101" s="14" t="s">
        <v>56</v>
      </c>
      <c r="C101" s="7">
        <v>1062</v>
      </c>
      <c r="D101" s="7">
        <v>0</v>
      </c>
      <c r="E101" s="7">
        <v>0</v>
      </c>
      <c r="F101" s="7">
        <v>0</v>
      </c>
      <c r="G101" s="7">
        <v>0</v>
      </c>
      <c r="H101" s="7">
        <v>1062</v>
      </c>
    </row>
    <row r="102" spans="1:8" x14ac:dyDescent="0.25">
      <c r="A102" s="22">
        <v>3293</v>
      </c>
      <c r="B102" s="14" t="s">
        <v>18</v>
      </c>
      <c r="C102" s="7">
        <v>6636</v>
      </c>
      <c r="D102" s="7">
        <v>0</v>
      </c>
      <c r="E102" s="7">
        <v>0</v>
      </c>
      <c r="F102" s="7">
        <v>0</v>
      </c>
      <c r="G102" s="7">
        <v>0</v>
      </c>
      <c r="H102" s="7">
        <v>6636</v>
      </c>
    </row>
    <row r="103" spans="1:8" x14ac:dyDescent="0.25">
      <c r="A103" s="22">
        <v>3294</v>
      </c>
      <c r="B103" s="14" t="s">
        <v>58</v>
      </c>
      <c r="C103" s="7">
        <v>10618</v>
      </c>
      <c r="D103" s="7">
        <v>0</v>
      </c>
      <c r="E103" s="7">
        <v>0</v>
      </c>
      <c r="F103" s="7">
        <v>0</v>
      </c>
      <c r="G103" s="7">
        <v>0</v>
      </c>
      <c r="H103" s="7">
        <v>10618</v>
      </c>
    </row>
    <row r="104" spans="1:8" x14ac:dyDescent="0.25">
      <c r="A104" s="22">
        <v>3295</v>
      </c>
      <c r="B104" s="14" t="s">
        <v>60</v>
      </c>
      <c r="C104" s="7">
        <v>1725</v>
      </c>
      <c r="D104" s="7">
        <v>0</v>
      </c>
      <c r="E104" s="7">
        <v>0</v>
      </c>
      <c r="F104" s="7">
        <v>0</v>
      </c>
      <c r="G104" s="7">
        <v>0</v>
      </c>
      <c r="H104" s="7">
        <v>1725</v>
      </c>
    </row>
    <row r="105" spans="1:8" x14ac:dyDescent="0.25">
      <c r="A105" s="22">
        <v>3296</v>
      </c>
      <c r="B105" s="14" t="s">
        <v>62</v>
      </c>
      <c r="C105" s="7">
        <v>133</v>
      </c>
      <c r="D105" s="7">
        <v>0</v>
      </c>
      <c r="E105" s="7">
        <v>4500</v>
      </c>
      <c r="F105" s="7">
        <v>0</v>
      </c>
      <c r="G105" s="7">
        <v>0</v>
      </c>
      <c r="H105" s="7">
        <v>4633</v>
      </c>
    </row>
    <row r="106" spans="1:8" x14ac:dyDescent="0.25">
      <c r="A106" s="20">
        <v>34</v>
      </c>
      <c r="B106" s="14" t="s">
        <v>118</v>
      </c>
      <c r="C106" s="1">
        <v>1327</v>
      </c>
      <c r="D106" s="1">
        <v>0</v>
      </c>
      <c r="E106" s="1">
        <v>0</v>
      </c>
      <c r="F106" s="1">
        <v>0</v>
      </c>
      <c r="G106" s="1">
        <v>0</v>
      </c>
      <c r="H106" s="1">
        <v>1327</v>
      </c>
    </row>
    <row r="107" spans="1:8" x14ac:dyDescent="0.25">
      <c r="A107" s="21">
        <v>343</v>
      </c>
      <c r="B107" s="14" t="s">
        <v>119</v>
      </c>
      <c r="C107" s="1">
        <v>1327</v>
      </c>
      <c r="D107" s="1">
        <v>0</v>
      </c>
      <c r="E107" s="1">
        <v>0</v>
      </c>
      <c r="F107" s="1">
        <v>0</v>
      </c>
      <c r="G107" s="1">
        <v>0</v>
      </c>
      <c r="H107" s="1">
        <v>1327</v>
      </c>
    </row>
    <row r="108" spans="1:8" x14ac:dyDescent="0.25">
      <c r="A108" s="22">
        <v>3431</v>
      </c>
      <c r="B108" s="14" t="s">
        <v>64</v>
      </c>
      <c r="C108" s="7">
        <v>1327</v>
      </c>
      <c r="D108" s="7">
        <v>0</v>
      </c>
      <c r="E108" s="7">
        <v>0</v>
      </c>
      <c r="F108" s="7">
        <v>0</v>
      </c>
      <c r="G108" s="7">
        <v>0</v>
      </c>
      <c r="H108" s="7">
        <v>1327</v>
      </c>
    </row>
    <row r="109" spans="1:8" x14ac:dyDescent="0.25">
      <c r="A109" s="20">
        <v>42</v>
      </c>
      <c r="B109" s="14" t="s">
        <v>120</v>
      </c>
      <c r="C109" s="1">
        <v>44113</v>
      </c>
      <c r="D109" s="1">
        <v>10000</v>
      </c>
      <c r="E109" s="1">
        <v>0</v>
      </c>
      <c r="F109" s="1">
        <v>0</v>
      </c>
      <c r="G109" s="1">
        <v>0</v>
      </c>
      <c r="H109" s="1">
        <v>34113</v>
      </c>
    </row>
    <row r="110" spans="1:8" x14ac:dyDescent="0.25">
      <c r="A110" s="21">
        <v>422</v>
      </c>
      <c r="B110" s="14" t="s">
        <v>121</v>
      </c>
      <c r="C110" s="1">
        <v>44113</v>
      </c>
      <c r="D110" s="1">
        <v>10000</v>
      </c>
      <c r="E110" s="1">
        <v>0</v>
      </c>
      <c r="F110" s="1">
        <v>0</v>
      </c>
      <c r="G110" s="1">
        <v>0</v>
      </c>
      <c r="H110" s="1">
        <v>34113</v>
      </c>
    </row>
    <row r="111" spans="1:8" x14ac:dyDescent="0.25">
      <c r="A111" s="22">
        <v>4221</v>
      </c>
      <c r="B111" s="14" t="s">
        <v>66</v>
      </c>
      <c r="C111" s="7">
        <v>43981</v>
      </c>
      <c r="D111" s="7">
        <v>10000</v>
      </c>
      <c r="E111" s="7">
        <v>0</v>
      </c>
      <c r="F111" s="7">
        <v>0</v>
      </c>
      <c r="G111" s="7">
        <v>0</v>
      </c>
      <c r="H111" s="7">
        <v>33981</v>
      </c>
    </row>
    <row r="112" spans="1:8" x14ac:dyDescent="0.25">
      <c r="A112" s="22">
        <v>4222</v>
      </c>
      <c r="B112" s="14" t="s">
        <v>68</v>
      </c>
      <c r="C112" s="7">
        <v>66</v>
      </c>
      <c r="D112" s="7">
        <v>0</v>
      </c>
      <c r="E112" s="7">
        <v>0</v>
      </c>
      <c r="F112" s="7">
        <v>0</v>
      </c>
      <c r="G112" s="7">
        <v>0</v>
      </c>
      <c r="H112" s="7">
        <v>66</v>
      </c>
    </row>
    <row r="113" spans="1:8" x14ac:dyDescent="0.25">
      <c r="A113" s="22">
        <v>4223</v>
      </c>
      <c r="B113" s="14" t="s">
        <v>70</v>
      </c>
      <c r="C113" s="7">
        <v>66</v>
      </c>
      <c r="D113" s="7">
        <v>0</v>
      </c>
      <c r="E113" s="7">
        <v>0</v>
      </c>
      <c r="F113" s="7">
        <v>0</v>
      </c>
      <c r="G113" s="7">
        <v>0</v>
      </c>
      <c r="H113" s="7">
        <v>66</v>
      </c>
    </row>
    <row r="114" spans="1:8" x14ac:dyDescent="0.25">
      <c r="A114" s="20">
        <v>45</v>
      </c>
      <c r="B114" s="14" t="s">
        <v>122</v>
      </c>
      <c r="C114" s="1">
        <v>66</v>
      </c>
      <c r="D114" s="1">
        <v>0</v>
      </c>
      <c r="E114" s="1">
        <v>0</v>
      </c>
      <c r="F114" s="1">
        <v>0</v>
      </c>
      <c r="G114" s="1">
        <v>0</v>
      </c>
      <c r="H114" s="1">
        <v>66</v>
      </c>
    </row>
    <row r="115" spans="1:8" x14ac:dyDescent="0.25">
      <c r="A115" s="21">
        <v>451</v>
      </c>
      <c r="B115" s="14" t="s">
        <v>72</v>
      </c>
      <c r="C115" s="1">
        <v>66</v>
      </c>
      <c r="D115" s="1">
        <v>0</v>
      </c>
      <c r="E115" s="1">
        <v>0</v>
      </c>
      <c r="F115" s="1">
        <v>0</v>
      </c>
      <c r="G115" s="1">
        <v>0</v>
      </c>
      <c r="H115" s="1">
        <v>66</v>
      </c>
    </row>
    <row r="116" spans="1:8" x14ac:dyDescent="0.25">
      <c r="A116" s="22">
        <v>4511</v>
      </c>
      <c r="B116" s="14" t="s">
        <v>72</v>
      </c>
      <c r="C116" s="7">
        <v>66</v>
      </c>
      <c r="D116" s="7">
        <v>0</v>
      </c>
      <c r="E116" s="7">
        <v>0</v>
      </c>
      <c r="F116" s="7">
        <v>0</v>
      </c>
      <c r="G116" s="7">
        <v>0</v>
      </c>
      <c r="H116" s="7">
        <v>66</v>
      </c>
    </row>
    <row r="117" spans="1:8" x14ac:dyDescent="0.25">
      <c r="A117" s="18" t="s">
        <v>73</v>
      </c>
      <c r="B117" s="13" t="s">
        <v>74</v>
      </c>
      <c r="C117" s="1">
        <v>92375</v>
      </c>
      <c r="D117" s="1">
        <v>0</v>
      </c>
      <c r="E117" s="1">
        <v>26000</v>
      </c>
      <c r="F117" s="1">
        <v>0</v>
      </c>
      <c r="G117" s="1">
        <v>0</v>
      </c>
      <c r="H117" s="1">
        <v>118375</v>
      </c>
    </row>
    <row r="118" spans="1:8" x14ac:dyDescent="0.25">
      <c r="A118" s="19">
        <v>11</v>
      </c>
      <c r="B118" s="14" t="s">
        <v>3</v>
      </c>
      <c r="C118" s="1">
        <v>70343</v>
      </c>
      <c r="D118" s="1">
        <v>0</v>
      </c>
      <c r="E118" s="1">
        <v>0</v>
      </c>
      <c r="F118" s="1">
        <v>0</v>
      </c>
      <c r="G118" s="1">
        <v>0</v>
      </c>
      <c r="H118" s="1">
        <v>70343</v>
      </c>
    </row>
    <row r="119" spans="1:8" x14ac:dyDescent="0.25">
      <c r="A119" s="20">
        <v>32</v>
      </c>
      <c r="B119" s="14" t="s">
        <v>111</v>
      </c>
      <c r="C119" s="1">
        <v>70343</v>
      </c>
      <c r="D119" s="1">
        <v>0</v>
      </c>
      <c r="E119" s="1">
        <v>0</v>
      </c>
      <c r="F119" s="1">
        <v>0</v>
      </c>
      <c r="G119" s="1">
        <v>0</v>
      </c>
      <c r="H119" s="1">
        <v>70343</v>
      </c>
    </row>
    <row r="120" spans="1:8" x14ac:dyDescent="0.25">
      <c r="A120" s="21">
        <v>322</v>
      </c>
      <c r="B120" s="14" t="s">
        <v>112</v>
      </c>
      <c r="C120" s="1">
        <v>1327</v>
      </c>
      <c r="D120" s="1">
        <v>0</v>
      </c>
      <c r="E120" s="1">
        <v>0</v>
      </c>
      <c r="F120" s="1">
        <v>0</v>
      </c>
      <c r="G120" s="1">
        <v>0</v>
      </c>
      <c r="H120" s="1">
        <v>1327</v>
      </c>
    </row>
    <row r="121" spans="1:8" x14ac:dyDescent="0.25">
      <c r="A121" s="22">
        <v>3221</v>
      </c>
      <c r="B121" s="14" t="s">
        <v>8</v>
      </c>
      <c r="C121" s="7">
        <v>1327</v>
      </c>
      <c r="D121" s="7">
        <v>0</v>
      </c>
      <c r="E121" s="7">
        <v>0</v>
      </c>
      <c r="F121" s="7">
        <v>0</v>
      </c>
      <c r="G121" s="7">
        <v>0</v>
      </c>
      <c r="H121" s="7">
        <v>1327</v>
      </c>
    </row>
    <row r="122" spans="1:8" x14ac:dyDescent="0.25">
      <c r="A122" s="21">
        <v>323</v>
      </c>
      <c r="B122" s="14" t="s">
        <v>113</v>
      </c>
      <c r="C122" s="1">
        <v>62381</v>
      </c>
      <c r="D122" s="1">
        <v>0</v>
      </c>
      <c r="E122" s="1">
        <v>0</v>
      </c>
      <c r="F122" s="1">
        <v>0</v>
      </c>
      <c r="G122" s="1">
        <v>0</v>
      </c>
      <c r="H122" s="1">
        <v>62381</v>
      </c>
    </row>
    <row r="123" spans="1:8" x14ac:dyDescent="0.25">
      <c r="A123" s="22">
        <v>3235</v>
      </c>
      <c r="B123" s="14" t="s">
        <v>10</v>
      </c>
      <c r="C123" s="7">
        <v>665</v>
      </c>
      <c r="D123" s="7">
        <v>0</v>
      </c>
      <c r="E123" s="7">
        <v>0</v>
      </c>
      <c r="F123" s="7">
        <v>0</v>
      </c>
      <c r="G123" s="7">
        <v>0</v>
      </c>
      <c r="H123" s="7">
        <v>665</v>
      </c>
    </row>
    <row r="124" spans="1:8" x14ac:dyDescent="0.25">
      <c r="A124" s="22">
        <v>3237</v>
      </c>
      <c r="B124" s="14" t="s">
        <v>12</v>
      </c>
      <c r="C124" s="7">
        <v>61052</v>
      </c>
      <c r="D124" s="7">
        <v>0</v>
      </c>
      <c r="E124" s="7">
        <v>0</v>
      </c>
      <c r="F124" s="7">
        <v>0</v>
      </c>
      <c r="G124" s="7">
        <v>0</v>
      </c>
      <c r="H124" s="7">
        <v>61052</v>
      </c>
    </row>
    <row r="125" spans="1:8" x14ac:dyDescent="0.25">
      <c r="A125" s="22">
        <v>3239</v>
      </c>
      <c r="B125" s="14" t="s">
        <v>14</v>
      </c>
      <c r="C125" s="7">
        <v>664</v>
      </c>
      <c r="D125" s="7">
        <v>0</v>
      </c>
      <c r="E125" s="7">
        <v>0</v>
      </c>
      <c r="F125" s="7">
        <v>0</v>
      </c>
      <c r="G125" s="7">
        <v>0</v>
      </c>
      <c r="H125" s="7">
        <v>664</v>
      </c>
    </row>
    <row r="126" spans="1:8" x14ac:dyDescent="0.25">
      <c r="A126" s="21">
        <v>324</v>
      </c>
      <c r="B126" s="14" t="s">
        <v>16</v>
      </c>
      <c r="C126" s="1">
        <v>2654</v>
      </c>
      <c r="D126" s="1">
        <v>0</v>
      </c>
      <c r="E126" s="1">
        <v>0</v>
      </c>
      <c r="F126" s="1">
        <v>0</v>
      </c>
      <c r="G126" s="1">
        <v>0</v>
      </c>
      <c r="H126" s="1">
        <v>2654</v>
      </c>
    </row>
    <row r="127" spans="1:8" x14ac:dyDescent="0.25">
      <c r="A127" s="22">
        <v>3241</v>
      </c>
      <c r="B127" s="14" t="s">
        <v>16</v>
      </c>
      <c r="C127" s="7">
        <v>2654</v>
      </c>
      <c r="D127" s="7">
        <v>0</v>
      </c>
      <c r="E127" s="7">
        <v>0</v>
      </c>
      <c r="F127" s="7">
        <v>0</v>
      </c>
      <c r="G127" s="7">
        <v>0</v>
      </c>
      <c r="H127" s="7">
        <v>2654</v>
      </c>
    </row>
    <row r="128" spans="1:8" x14ac:dyDescent="0.25">
      <c r="A128" s="21">
        <v>329</v>
      </c>
      <c r="B128" s="14" t="s">
        <v>93</v>
      </c>
      <c r="C128" s="1">
        <v>3981</v>
      </c>
      <c r="D128" s="1">
        <v>0</v>
      </c>
      <c r="E128" s="1">
        <v>0</v>
      </c>
      <c r="F128" s="1">
        <v>0</v>
      </c>
      <c r="G128" s="1">
        <v>0</v>
      </c>
      <c r="H128" s="1">
        <v>3981</v>
      </c>
    </row>
    <row r="129" spans="1:8" x14ac:dyDescent="0.25">
      <c r="A129" s="22">
        <v>3291</v>
      </c>
      <c r="B129" s="14" t="s">
        <v>54</v>
      </c>
      <c r="C129" s="7">
        <v>2654</v>
      </c>
      <c r="D129" s="7">
        <v>0</v>
      </c>
      <c r="E129" s="7">
        <v>0</v>
      </c>
      <c r="F129" s="7">
        <v>0</v>
      </c>
      <c r="G129" s="7">
        <v>0</v>
      </c>
      <c r="H129" s="7">
        <v>2654</v>
      </c>
    </row>
    <row r="130" spans="1:8" x14ac:dyDescent="0.25">
      <c r="A130" s="22">
        <v>3293</v>
      </c>
      <c r="B130" s="14" t="s">
        <v>18</v>
      </c>
      <c r="C130" s="7">
        <v>1327</v>
      </c>
      <c r="D130" s="7">
        <v>0</v>
      </c>
      <c r="E130" s="7">
        <v>0</v>
      </c>
      <c r="F130" s="7">
        <v>0</v>
      </c>
      <c r="G130" s="7">
        <v>0</v>
      </c>
      <c r="H130" s="7">
        <v>1327</v>
      </c>
    </row>
    <row r="131" spans="1:8" x14ac:dyDescent="0.25">
      <c r="A131" s="19">
        <v>43</v>
      </c>
      <c r="B131" s="14" t="s">
        <v>91</v>
      </c>
      <c r="C131" s="1">
        <v>22032</v>
      </c>
      <c r="D131" s="1">
        <v>0</v>
      </c>
      <c r="E131" s="1">
        <v>26000</v>
      </c>
      <c r="F131" s="1">
        <v>0</v>
      </c>
      <c r="G131" s="1">
        <v>0</v>
      </c>
      <c r="H131" s="1">
        <v>48032</v>
      </c>
    </row>
    <row r="132" spans="1:8" x14ac:dyDescent="0.25">
      <c r="A132" s="20">
        <v>32</v>
      </c>
      <c r="B132" s="14" t="s">
        <v>111</v>
      </c>
      <c r="C132" s="1">
        <v>20041</v>
      </c>
      <c r="D132" s="1">
        <v>0</v>
      </c>
      <c r="E132" s="1">
        <v>26000</v>
      </c>
      <c r="F132" s="1">
        <v>0</v>
      </c>
      <c r="G132" s="1">
        <v>0</v>
      </c>
      <c r="H132" s="1">
        <v>46041</v>
      </c>
    </row>
    <row r="133" spans="1:8" x14ac:dyDescent="0.25">
      <c r="A133" s="21">
        <v>322</v>
      </c>
      <c r="B133" s="14" t="s">
        <v>112</v>
      </c>
      <c r="C133" s="1">
        <v>597</v>
      </c>
      <c r="D133" s="1">
        <v>0</v>
      </c>
      <c r="E133" s="1">
        <v>0</v>
      </c>
      <c r="F133" s="1">
        <v>0</v>
      </c>
      <c r="G133" s="1">
        <v>0</v>
      </c>
      <c r="H133" s="1">
        <v>597</v>
      </c>
    </row>
    <row r="134" spans="1:8" x14ac:dyDescent="0.25">
      <c r="A134" s="22">
        <v>3221</v>
      </c>
      <c r="B134" s="14" t="s">
        <v>8</v>
      </c>
      <c r="C134" s="7">
        <v>597</v>
      </c>
      <c r="D134" s="7">
        <v>0</v>
      </c>
      <c r="E134" s="7">
        <v>0</v>
      </c>
      <c r="F134" s="7">
        <v>0</v>
      </c>
      <c r="G134" s="7">
        <v>0</v>
      </c>
      <c r="H134" s="7">
        <v>597</v>
      </c>
    </row>
    <row r="135" spans="1:8" x14ac:dyDescent="0.25">
      <c r="A135" s="21">
        <v>323</v>
      </c>
      <c r="B135" s="14" t="s">
        <v>113</v>
      </c>
      <c r="C135" s="1">
        <v>2323</v>
      </c>
      <c r="D135" s="1">
        <v>0</v>
      </c>
      <c r="E135" s="1">
        <v>21000</v>
      </c>
      <c r="F135" s="1">
        <v>0</v>
      </c>
      <c r="G135" s="1">
        <v>0</v>
      </c>
      <c r="H135" s="1">
        <v>23323</v>
      </c>
    </row>
    <row r="136" spans="1:8" x14ac:dyDescent="0.25">
      <c r="A136" s="22">
        <v>3231</v>
      </c>
      <c r="B136" s="14" t="s">
        <v>44</v>
      </c>
      <c r="C136" s="7">
        <v>66</v>
      </c>
      <c r="D136" s="7">
        <v>0</v>
      </c>
      <c r="E136" s="7">
        <v>0</v>
      </c>
      <c r="F136" s="7">
        <v>0</v>
      </c>
      <c r="G136" s="7">
        <v>0</v>
      </c>
      <c r="H136" s="7">
        <v>66</v>
      </c>
    </row>
    <row r="137" spans="1:8" x14ac:dyDescent="0.25">
      <c r="A137" s="22">
        <v>3233</v>
      </c>
      <c r="B137" s="14" t="s">
        <v>48</v>
      </c>
      <c r="C137" s="7">
        <v>133</v>
      </c>
      <c r="D137" s="7">
        <v>0</v>
      </c>
      <c r="E137" s="7">
        <v>0</v>
      </c>
      <c r="F137" s="7">
        <v>0</v>
      </c>
      <c r="G137" s="7">
        <v>0</v>
      </c>
      <c r="H137" s="7">
        <v>133</v>
      </c>
    </row>
    <row r="138" spans="1:8" x14ac:dyDescent="0.25">
      <c r="A138" s="22">
        <v>3235</v>
      </c>
      <c r="B138" s="14" t="s">
        <v>10</v>
      </c>
      <c r="C138" s="7">
        <v>1327</v>
      </c>
      <c r="D138" s="7">
        <v>0</v>
      </c>
      <c r="E138" s="7">
        <v>1000</v>
      </c>
      <c r="F138" s="7">
        <v>0</v>
      </c>
      <c r="G138" s="7">
        <v>0</v>
      </c>
      <c r="H138" s="7">
        <v>2327</v>
      </c>
    </row>
    <row r="139" spans="1:8" x14ac:dyDescent="0.25">
      <c r="A139" s="22">
        <v>3237</v>
      </c>
      <c r="B139" s="14" t="s">
        <v>12</v>
      </c>
      <c r="C139" s="7">
        <v>664</v>
      </c>
      <c r="D139" s="7">
        <v>0</v>
      </c>
      <c r="E139" s="7">
        <v>20000</v>
      </c>
      <c r="F139" s="7">
        <v>0</v>
      </c>
      <c r="G139" s="7">
        <v>0</v>
      </c>
      <c r="H139" s="7">
        <v>20664</v>
      </c>
    </row>
    <row r="140" spans="1:8" x14ac:dyDescent="0.25">
      <c r="A140" s="22">
        <v>3238</v>
      </c>
      <c r="B140" s="14" t="s">
        <v>52</v>
      </c>
      <c r="C140" s="7">
        <v>133</v>
      </c>
      <c r="D140" s="7">
        <v>0</v>
      </c>
      <c r="E140" s="7">
        <v>0</v>
      </c>
      <c r="F140" s="7">
        <v>0</v>
      </c>
      <c r="G140" s="7">
        <v>0</v>
      </c>
      <c r="H140" s="7">
        <v>133</v>
      </c>
    </row>
    <row r="141" spans="1:8" x14ac:dyDescent="0.25">
      <c r="A141" s="21">
        <v>324</v>
      </c>
      <c r="B141" s="14" t="s">
        <v>16</v>
      </c>
      <c r="C141" s="1">
        <v>0</v>
      </c>
      <c r="D141" s="1">
        <v>0</v>
      </c>
      <c r="E141" s="1">
        <v>5000</v>
      </c>
      <c r="F141" s="1">
        <v>0</v>
      </c>
      <c r="G141" s="1">
        <v>0</v>
      </c>
      <c r="H141" s="1">
        <v>5000</v>
      </c>
    </row>
    <row r="142" spans="1:8" x14ac:dyDescent="0.25">
      <c r="A142" s="22">
        <v>3241</v>
      </c>
      <c r="B142" s="14" t="s">
        <v>16</v>
      </c>
      <c r="C142" s="7">
        <v>0</v>
      </c>
      <c r="D142" s="7">
        <v>0</v>
      </c>
      <c r="E142" s="7">
        <v>5000</v>
      </c>
      <c r="F142" s="7">
        <v>0</v>
      </c>
      <c r="G142" s="7">
        <v>0</v>
      </c>
      <c r="H142" s="7">
        <v>5000</v>
      </c>
    </row>
    <row r="143" spans="1:8" x14ac:dyDescent="0.25">
      <c r="A143" s="21">
        <v>329</v>
      </c>
      <c r="B143" s="14" t="s">
        <v>93</v>
      </c>
      <c r="C143" s="1">
        <v>17121</v>
      </c>
      <c r="D143" s="1">
        <v>0</v>
      </c>
      <c r="E143" s="1">
        <v>0</v>
      </c>
      <c r="F143" s="1">
        <v>0</v>
      </c>
      <c r="G143" s="1">
        <v>0</v>
      </c>
      <c r="H143" s="1">
        <v>17121</v>
      </c>
    </row>
    <row r="144" spans="1:8" x14ac:dyDescent="0.25">
      <c r="A144" s="22">
        <v>3291</v>
      </c>
      <c r="B144" s="14" t="s">
        <v>54</v>
      </c>
      <c r="C144" s="7">
        <v>13272</v>
      </c>
      <c r="D144" s="7">
        <v>0</v>
      </c>
      <c r="E144" s="7">
        <v>0</v>
      </c>
      <c r="F144" s="7">
        <v>0</v>
      </c>
      <c r="G144" s="7">
        <v>0</v>
      </c>
      <c r="H144" s="7">
        <v>13272</v>
      </c>
    </row>
    <row r="145" spans="1:8" x14ac:dyDescent="0.25">
      <c r="A145" s="22">
        <v>3293</v>
      </c>
      <c r="B145" s="14" t="s">
        <v>18</v>
      </c>
      <c r="C145" s="7">
        <v>2522</v>
      </c>
      <c r="D145" s="7">
        <v>0</v>
      </c>
      <c r="E145" s="7">
        <v>0</v>
      </c>
      <c r="F145" s="7">
        <v>0</v>
      </c>
      <c r="G145" s="7">
        <v>0</v>
      </c>
      <c r="H145" s="7">
        <v>2522</v>
      </c>
    </row>
    <row r="146" spans="1:8" x14ac:dyDescent="0.25">
      <c r="A146" s="22">
        <v>3299</v>
      </c>
      <c r="B146" s="14" t="s">
        <v>93</v>
      </c>
      <c r="C146" s="7">
        <v>1327</v>
      </c>
      <c r="D146" s="7">
        <v>0</v>
      </c>
      <c r="E146" s="7">
        <v>0</v>
      </c>
      <c r="F146" s="7">
        <v>0</v>
      </c>
      <c r="G146" s="7">
        <v>0</v>
      </c>
      <c r="H146" s="7">
        <v>1327</v>
      </c>
    </row>
    <row r="147" spans="1:8" x14ac:dyDescent="0.25">
      <c r="A147" s="20">
        <v>42</v>
      </c>
      <c r="B147" s="14" t="s">
        <v>120</v>
      </c>
      <c r="C147" s="1">
        <v>1991</v>
      </c>
      <c r="D147" s="1">
        <v>0</v>
      </c>
      <c r="E147" s="1">
        <v>0</v>
      </c>
      <c r="F147" s="1">
        <v>0</v>
      </c>
      <c r="G147" s="1">
        <v>0</v>
      </c>
      <c r="H147" s="1">
        <v>1991</v>
      </c>
    </row>
    <row r="148" spans="1:8" x14ac:dyDescent="0.25">
      <c r="A148" s="21">
        <v>422</v>
      </c>
      <c r="B148" s="14" t="s">
        <v>121</v>
      </c>
      <c r="C148" s="1">
        <v>1991</v>
      </c>
      <c r="D148" s="1">
        <v>0</v>
      </c>
      <c r="E148" s="1">
        <v>0</v>
      </c>
      <c r="F148" s="1">
        <v>0</v>
      </c>
      <c r="G148" s="1">
        <v>0</v>
      </c>
      <c r="H148" s="1">
        <v>1991</v>
      </c>
    </row>
    <row r="149" spans="1:8" x14ac:dyDescent="0.25">
      <c r="A149" s="22">
        <v>4221</v>
      </c>
      <c r="B149" s="14" t="s">
        <v>66</v>
      </c>
      <c r="C149" s="7">
        <v>1991</v>
      </c>
      <c r="D149" s="7">
        <v>0</v>
      </c>
      <c r="E149" s="7">
        <v>0</v>
      </c>
      <c r="F149" s="7">
        <v>0</v>
      </c>
      <c r="G149" s="7">
        <v>0</v>
      </c>
      <c r="H149" s="7">
        <v>1991</v>
      </c>
    </row>
    <row r="150" spans="1:8" ht="25.5" x14ac:dyDescent="0.25">
      <c r="A150" s="18" t="s">
        <v>75</v>
      </c>
      <c r="B150" s="13" t="s">
        <v>76</v>
      </c>
      <c r="C150" s="1">
        <v>37172</v>
      </c>
      <c r="D150" s="1">
        <v>0</v>
      </c>
      <c r="E150" s="1">
        <v>11500</v>
      </c>
      <c r="F150" s="1">
        <v>0</v>
      </c>
      <c r="G150" s="1">
        <v>0</v>
      </c>
      <c r="H150" s="1">
        <v>48672</v>
      </c>
    </row>
    <row r="151" spans="1:8" x14ac:dyDescent="0.25">
      <c r="A151" s="19">
        <v>11</v>
      </c>
      <c r="B151" s="14" t="s">
        <v>3</v>
      </c>
      <c r="C151" s="1">
        <v>37172</v>
      </c>
      <c r="D151" s="1">
        <v>0</v>
      </c>
      <c r="E151" s="1">
        <v>11500</v>
      </c>
      <c r="F151" s="1">
        <v>0</v>
      </c>
      <c r="G151" s="1">
        <v>0</v>
      </c>
      <c r="H151" s="1">
        <v>48672</v>
      </c>
    </row>
    <row r="152" spans="1:8" x14ac:dyDescent="0.25">
      <c r="A152" s="20">
        <v>32</v>
      </c>
      <c r="B152" s="14" t="s">
        <v>111</v>
      </c>
      <c r="C152" s="1">
        <v>37172</v>
      </c>
      <c r="D152" s="1">
        <v>0</v>
      </c>
      <c r="E152" s="1">
        <v>11500</v>
      </c>
      <c r="F152" s="1">
        <v>0</v>
      </c>
      <c r="G152" s="1">
        <v>0</v>
      </c>
      <c r="H152" s="1">
        <v>48672</v>
      </c>
    </row>
    <row r="153" spans="1:8" x14ac:dyDescent="0.25">
      <c r="A153" s="21">
        <v>322</v>
      </c>
      <c r="B153" s="14" t="s">
        <v>112</v>
      </c>
      <c r="C153" s="1">
        <v>663</v>
      </c>
      <c r="D153" s="1">
        <v>0</v>
      </c>
      <c r="E153" s="1">
        <v>0</v>
      </c>
      <c r="F153" s="1">
        <v>0</v>
      </c>
      <c r="G153" s="1">
        <v>0</v>
      </c>
      <c r="H153" s="1">
        <v>663</v>
      </c>
    </row>
    <row r="154" spans="1:8" x14ac:dyDescent="0.25">
      <c r="A154" s="22">
        <v>3221</v>
      </c>
      <c r="B154" s="14" t="s">
        <v>8</v>
      </c>
      <c r="C154" s="7">
        <v>663</v>
      </c>
      <c r="D154" s="7">
        <v>0</v>
      </c>
      <c r="E154" s="7">
        <v>0</v>
      </c>
      <c r="F154" s="7">
        <v>0</v>
      </c>
      <c r="G154" s="7">
        <v>0</v>
      </c>
      <c r="H154" s="7">
        <v>663</v>
      </c>
    </row>
    <row r="155" spans="1:8" x14ac:dyDescent="0.25">
      <c r="A155" s="21">
        <v>323</v>
      </c>
      <c r="B155" s="14" t="s">
        <v>113</v>
      </c>
      <c r="C155" s="1">
        <v>30527</v>
      </c>
      <c r="D155" s="1">
        <v>0</v>
      </c>
      <c r="E155" s="1">
        <v>10000</v>
      </c>
      <c r="F155" s="1">
        <v>0</v>
      </c>
      <c r="G155" s="1">
        <v>0</v>
      </c>
      <c r="H155" s="1">
        <v>40527</v>
      </c>
    </row>
    <row r="156" spans="1:8" x14ac:dyDescent="0.25">
      <c r="A156" s="22">
        <v>3235</v>
      </c>
      <c r="B156" s="14" t="s">
        <v>10</v>
      </c>
      <c r="C156" s="7">
        <v>664</v>
      </c>
      <c r="D156" s="7">
        <v>0</v>
      </c>
      <c r="E156" s="7">
        <v>0</v>
      </c>
      <c r="F156" s="7">
        <v>0</v>
      </c>
      <c r="G156" s="7">
        <v>0</v>
      </c>
      <c r="H156" s="7">
        <v>664</v>
      </c>
    </row>
    <row r="157" spans="1:8" x14ac:dyDescent="0.25">
      <c r="A157" s="22">
        <v>3237</v>
      </c>
      <c r="B157" s="14" t="s">
        <v>12</v>
      </c>
      <c r="C157" s="7">
        <v>29863</v>
      </c>
      <c r="D157" s="7">
        <v>0</v>
      </c>
      <c r="E157" s="7">
        <v>10000</v>
      </c>
      <c r="F157" s="7">
        <v>0</v>
      </c>
      <c r="G157" s="7">
        <v>0</v>
      </c>
      <c r="H157" s="7">
        <v>39863</v>
      </c>
    </row>
    <row r="158" spans="1:8" x14ac:dyDescent="0.25">
      <c r="A158" s="21">
        <v>324</v>
      </c>
      <c r="B158" s="14" t="s">
        <v>16</v>
      </c>
      <c r="C158" s="1">
        <v>5318</v>
      </c>
      <c r="D158" s="1">
        <v>0</v>
      </c>
      <c r="E158" s="1">
        <v>1500</v>
      </c>
      <c r="F158" s="1">
        <v>0</v>
      </c>
      <c r="G158" s="1">
        <v>0</v>
      </c>
      <c r="H158" s="1">
        <v>6818</v>
      </c>
    </row>
    <row r="159" spans="1:8" x14ac:dyDescent="0.25">
      <c r="A159" s="22">
        <v>3241</v>
      </c>
      <c r="B159" s="14" t="s">
        <v>16</v>
      </c>
      <c r="C159" s="7">
        <v>5318</v>
      </c>
      <c r="D159" s="7">
        <v>0</v>
      </c>
      <c r="E159" s="7">
        <v>1500</v>
      </c>
      <c r="F159" s="7">
        <v>0</v>
      </c>
      <c r="G159" s="7">
        <v>0</v>
      </c>
      <c r="H159" s="7">
        <v>6818</v>
      </c>
    </row>
    <row r="160" spans="1:8" x14ac:dyDescent="0.25">
      <c r="A160" s="21">
        <v>329</v>
      </c>
      <c r="B160" s="14" t="s">
        <v>93</v>
      </c>
      <c r="C160" s="1">
        <v>664</v>
      </c>
      <c r="D160" s="1">
        <v>0</v>
      </c>
      <c r="E160" s="1">
        <v>0</v>
      </c>
      <c r="F160" s="1">
        <v>0</v>
      </c>
      <c r="G160" s="1">
        <v>0</v>
      </c>
      <c r="H160" s="1">
        <v>664</v>
      </c>
    </row>
    <row r="161" spans="1:8" x14ac:dyDescent="0.25">
      <c r="A161" s="22">
        <v>3293</v>
      </c>
      <c r="B161" s="14" t="s">
        <v>18</v>
      </c>
      <c r="C161" s="7">
        <v>664</v>
      </c>
      <c r="D161" s="7">
        <v>0</v>
      </c>
      <c r="E161" s="7">
        <v>0</v>
      </c>
      <c r="F161" s="7">
        <v>0</v>
      </c>
      <c r="G161" s="7">
        <v>0</v>
      </c>
      <c r="H161" s="7">
        <v>664</v>
      </c>
    </row>
    <row r="162" spans="1:8" ht="25.5" x14ac:dyDescent="0.25">
      <c r="A162" s="18" t="s">
        <v>94</v>
      </c>
      <c r="B162" s="13" t="s">
        <v>95</v>
      </c>
      <c r="C162" s="1">
        <v>12599</v>
      </c>
      <c r="D162" s="1">
        <v>0</v>
      </c>
      <c r="E162" s="1">
        <v>56000</v>
      </c>
      <c r="F162" s="1">
        <v>0</v>
      </c>
      <c r="G162" s="1">
        <v>0</v>
      </c>
      <c r="H162" s="1">
        <v>68599</v>
      </c>
    </row>
    <row r="163" spans="1:8" x14ac:dyDescent="0.25">
      <c r="A163" s="19">
        <v>43</v>
      </c>
      <c r="B163" s="14" t="s">
        <v>91</v>
      </c>
      <c r="C163" s="1">
        <v>12599</v>
      </c>
      <c r="D163" s="1">
        <v>0</v>
      </c>
      <c r="E163" s="1">
        <v>56000</v>
      </c>
      <c r="F163" s="1">
        <v>0</v>
      </c>
      <c r="G163" s="1">
        <v>0</v>
      </c>
      <c r="H163" s="1">
        <v>68599</v>
      </c>
    </row>
    <row r="164" spans="1:8" x14ac:dyDescent="0.25">
      <c r="A164" s="20">
        <v>32</v>
      </c>
      <c r="B164" s="14" t="s">
        <v>111</v>
      </c>
      <c r="C164" s="1">
        <v>12599</v>
      </c>
      <c r="D164" s="1">
        <v>0</v>
      </c>
      <c r="E164" s="1">
        <v>56000</v>
      </c>
      <c r="F164" s="1">
        <v>0</v>
      </c>
      <c r="G164" s="1">
        <v>0</v>
      </c>
      <c r="H164" s="1">
        <v>68599</v>
      </c>
    </row>
    <row r="165" spans="1:8" x14ac:dyDescent="0.25">
      <c r="A165" s="21">
        <v>322</v>
      </c>
      <c r="B165" s="14" t="s">
        <v>112</v>
      </c>
      <c r="C165" s="1">
        <v>1327</v>
      </c>
      <c r="D165" s="1">
        <v>0</v>
      </c>
      <c r="E165" s="1">
        <v>0</v>
      </c>
      <c r="F165" s="1">
        <v>0</v>
      </c>
      <c r="G165" s="1">
        <v>0</v>
      </c>
      <c r="H165" s="1">
        <v>1327</v>
      </c>
    </row>
    <row r="166" spans="1:8" x14ac:dyDescent="0.25">
      <c r="A166" s="22">
        <v>3221</v>
      </c>
      <c r="B166" s="14" t="s">
        <v>8</v>
      </c>
      <c r="C166" s="7">
        <v>1327</v>
      </c>
      <c r="D166" s="7">
        <v>0</v>
      </c>
      <c r="E166" s="7">
        <v>0</v>
      </c>
      <c r="F166" s="7">
        <v>0</v>
      </c>
      <c r="G166" s="7">
        <v>0</v>
      </c>
      <c r="H166" s="7">
        <v>1327</v>
      </c>
    </row>
    <row r="167" spans="1:8" x14ac:dyDescent="0.25">
      <c r="A167" s="21">
        <v>323</v>
      </c>
      <c r="B167" s="14" t="s">
        <v>113</v>
      </c>
      <c r="C167" s="1">
        <v>8883</v>
      </c>
      <c r="D167" s="1">
        <v>0</v>
      </c>
      <c r="E167" s="1">
        <v>45000</v>
      </c>
      <c r="F167" s="1">
        <v>0</v>
      </c>
      <c r="G167" s="1">
        <v>0</v>
      </c>
      <c r="H167" s="1">
        <v>53883</v>
      </c>
    </row>
    <row r="168" spans="1:8" x14ac:dyDescent="0.25">
      <c r="A168" s="22">
        <v>3235</v>
      </c>
      <c r="B168" s="14" t="s">
        <v>10</v>
      </c>
      <c r="C168" s="7">
        <v>3982</v>
      </c>
      <c r="D168" s="7">
        <v>0</v>
      </c>
      <c r="E168" s="7">
        <v>0</v>
      </c>
      <c r="F168" s="7">
        <v>0</v>
      </c>
      <c r="G168" s="7">
        <v>0</v>
      </c>
      <c r="H168" s="7">
        <v>3982</v>
      </c>
    </row>
    <row r="169" spans="1:8" x14ac:dyDescent="0.25">
      <c r="A169" s="22">
        <v>3237</v>
      </c>
      <c r="B169" s="14" t="s">
        <v>12</v>
      </c>
      <c r="C169" s="7">
        <v>4636</v>
      </c>
      <c r="D169" s="7">
        <v>0</v>
      </c>
      <c r="E169" s="7">
        <v>45000</v>
      </c>
      <c r="F169" s="7">
        <v>0</v>
      </c>
      <c r="G169" s="7">
        <v>0</v>
      </c>
      <c r="H169" s="7">
        <v>49636</v>
      </c>
    </row>
    <row r="170" spans="1:8" x14ac:dyDescent="0.25">
      <c r="A170" s="22">
        <v>3239</v>
      </c>
      <c r="B170" s="14" t="s">
        <v>14</v>
      </c>
      <c r="C170" s="7">
        <v>265</v>
      </c>
      <c r="D170" s="7">
        <v>0</v>
      </c>
      <c r="E170" s="7">
        <v>0</v>
      </c>
      <c r="F170" s="7">
        <v>0</v>
      </c>
      <c r="G170" s="7">
        <v>0</v>
      </c>
      <c r="H170" s="7">
        <v>265</v>
      </c>
    </row>
    <row r="171" spans="1:8" x14ac:dyDescent="0.25">
      <c r="A171" s="21">
        <v>324</v>
      </c>
      <c r="B171" s="14" t="s">
        <v>16</v>
      </c>
      <c r="C171" s="1">
        <v>1327</v>
      </c>
      <c r="D171" s="1">
        <v>0</v>
      </c>
      <c r="E171" s="1">
        <v>10000</v>
      </c>
      <c r="F171" s="1">
        <v>0</v>
      </c>
      <c r="G171" s="1">
        <v>0</v>
      </c>
      <c r="H171" s="1">
        <v>11327</v>
      </c>
    </row>
    <row r="172" spans="1:8" x14ac:dyDescent="0.25">
      <c r="A172" s="22">
        <v>3241</v>
      </c>
      <c r="B172" s="14" t="s">
        <v>16</v>
      </c>
      <c r="C172" s="7">
        <v>1327</v>
      </c>
      <c r="D172" s="7">
        <v>0</v>
      </c>
      <c r="E172" s="7">
        <v>10000</v>
      </c>
      <c r="F172" s="7">
        <v>0</v>
      </c>
      <c r="G172" s="7">
        <v>0</v>
      </c>
      <c r="H172" s="7">
        <v>11327</v>
      </c>
    </row>
    <row r="173" spans="1:8" x14ac:dyDescent="0.25">
      <c r="A173" s="21">
        <v>329</v>
      </c>
      <c r="B173" s="14" t="s">
        <v>93</v>
      </c>
      <c r="C173" s="1">
        <v>1062</v>
      </c>
      <c r="D173" s="1">
        <v>0</v>
      </c>
      <c r="E173" s="1">
        <v>1000</v>
      </c>
      <c r="F173" s="1">
        <v>0</v>
      </c>
      <c r="G173" s="1">
        <v>0</v>
      </c>
      <c r="H173" s="1">
        <v>2062</v>
      </c>
    </row>
    <row r="174" spans="1:8" x14ac:dyDescent="0.25">
      <c r="A174" s="22">
        <v>3293</v>
      </c>
      <c r="B174" s="14" t="s">
        <v>18</v>
      </c>
      <c r="C174" s="7">
        <v>397</v>
      </c>
      <c r="D174" s="7">
        <v>0</v>
      </c>
      <c r="E174" s="7">
        <v>1000</v>
      </c>
      <c r="F174" s="7">
        <v>0</v>
      </c>
      <c r="G174" s="7">
        <v>0</v>
      </c>
      <c r="H174" s="7">
        <v>1397</v>
      </c>
    </row>
    <row r="175" spans="1:8" x14ac:dyDescent="0.25">
      <c r="A175" s="22">
        <v>3299</v>
      </c>
      <c r="B175" s="14" t="s">
        <v>93</v>
      </c>
      <c r="C175" s="7">
        <v>665</v>
      </c>
      <c r="D175" s="7">
        <v>0</v>
      </c>
      <c r="E175" s="7">
        <v>0</v>
      </c>
      <c r="F175" s="7">
        <v>0</v>
      </c>
      <c r="G175" s="7">
        <v>0</v>
      </c>
      <c r="H175" s="7">
        <v>665</v>
      </c>
    </row>
    <row r="176" spans="1:8" ht="38.25" x14ac:dyDescent="0.25">
      <c r="A176" s="18" t="s">
        <v>83</v>
      </c>
      <c r="B176" s="13" t="s">
        <v>84</v>
      </c>
      <c r="C176" s="1">
        <v>245093</v>
      </c>
      <c r="D176" s="1">
        <v>10000</v>
      </c>
      <c r="E176" s="1">
        <v>0</v>
      </c>
      <c r="F176" s="1">
        <v>0</v>
      </c>
      <c r="G176" s="1">
        <v>0</v>
      </c>
      <c r="H176" s="1">
        <v>235093</v>
      </c>
    </row>
    <row r="177" spans="1:8" x14ac:dyDescent="0.25">
      <c r="A177" s="19">
        <v>12</v>
      </c>
      <c r="B177" s="14" t="s">
        <v>78</v>
      </c>
      <c r="C177" s="1">
        <v>35862</v>
      </c>
      <c r="D177" s="1">
        <v>0</v>
      </c>
      <c r="E177" s="1">
        <v>0</v>
      </c>
      <c r="F177" s="1">
        <v>0</v>
      </c>
      <c r="G177" s="1">
        <v>0</v>
      </c>
      <c r="H177" s="1">
        <v>35862</v>
      </c>
    </row>
    <row r="178" spans="1:8" x14ac:dyDescent="0.25">
      <c r="A178" s="20">
        <v>32</v>
      </c>
      <c r="B178" s="14" t="s">
        <v>111</v>
      </c>
      <c r="C178" s="1">
        <v>35862</v>
      </c>
      <c r="D178" s="1">
        <v>0</v>
      </c>
      <c r="E178" s="1">
        <v>0</v>
      </c>
      <c r="F178" s="1">
        <v>0</v>
      </c>
      <c r="G178" s="1">
        <v>0</v>
      </c>
      <c r="H178" s="1">
        <v>35862</v>
      </c>
    </row>
    <row r="179" spans="1:8" x14ac:dyDescent="0.25">
      <c r="A179" s="21">
        <v>323</v>
      </c>
      <c r="B179" s="14" t="s">
        <v>113</v>
      </c>
      <c r="C179" s="1">
        <v>18272</v>
      </c>
      <c r="D179" s="1">
        <v>0</v>
      </c>
      <c r="E179" s="1">
        <v>0</v>
      </c>
      <c r="F179" s="1">
        <v>0</v>
      </c>
      <c r="G179" s="1">
        <v>0</v>
      </c>
      <c r="H179" s="1">
        <v>18272</v>
      </c>
    </row>
    <row r="180" spans="1:8" x14ac:dyDescent="0.25">
      <c r="A180" s="22">
        <v>3237</v>
      </c>
      <c r="B180" s="14" t="s">
        <v>12</v>
      </c>
      <c r="C180" s="7">
        <v>18272</v>
      </c>
      <c r="D180" s="7">
        <v>0</v>
      </c>
      <c r="E180" s="7">
        <v>0</v>
      </c>
      <c r="F180" s="7">
        <v>0</v>
      </c>
      <c r="G180" s="7">
        <v>0</v>
      </c>
      <c r="H180" s="7">
        <v>18272</v>
      </c>
    </row>
    <row r="181" spans="1:8" x14ac:dyDescent="0.25">
      <c r="A181" s="21">
        <v>324</v>
      </c>
      <c r="B181" s="14" t="s">
        <v>16</v>
      </c>
      <c r="C181" s="1">
        <v>9954</v>
      </c>
      <c r="D181" s="1">
        <v>0</v>
      </c>
      <c r="E181" s="1">
        <v>0</v>
      </c>
      <c r="F181" s="1">
        <v>0</v>
      </c>
      <c r="G181" s="1">
        <v>0</v>
      </c>
      <c r="H181" s="1">
        <v>9954</v>
      </c>
    </row>
    <row r="182" spans="1:8" x14ac:dyDescent="0.25">
      <c r="A182" s="22">
        <v>3241</v>
      </c>
      <c r="B182" s="14" t="s">
        <v>16</v>
      </c>
      <c r="C182" s="7">
        <v>9954</v>
      </c>
      <c r="D182" s="7">
        <v>0</v>
      </c>
      <c r="E182" s="7">
        <v>0</v>
      </c>
      <c r="F182" s="7">
        <v>0</v>
      </c>
      <c r="G182" s="7">
        <v>0</v>
      </c>
      <c r="H182" s="7">
        <v>9954</v>
      </c>
    </row>
    <row r="183" spans="1:8" x14ac:dyDescent="0.25">
      <c r="A183" s="21">
        <v>329</v>
      </c>
      <c r="B183" s="14" t="s">
        <v>93</v>
      </c>
      <c r="C183" s="1">
        <v>7636</v>
      </c>
      <c r="D183" s="1">
        <v>0</v>
      </c>
      <c r="E183" s="1">
        <v>0</v>
      </c>
      <c r="F183" s="1">
        <v>0</v>
      </c>
      <c r="G183" s="1">
        <v>0</v>
      </c>
      <c r="H183" s="1">
        <v>7636</v>
      </c>
    </row>
    <row r="184" spans="1:8" x14ac:dyDescent="0.25">
      <c r="A184" s="22">
        <v>3293</v>
      </c>
      <c r="B184" s="14" t="s">
        <v>18</v>
      </c>
      <c r="C184" s="7">
        <v>7636</v>
      </c>
      <c r="D184" s="7">
        <v>0</v>
      </c>
      <c r="E184" s="7">
        <v>0</v>
      </c>
      <c r="F184" s="7">
        <v>0</v>
      </c>
      <c r="G184" s="7">
        <v>0</v>
      </c>
      <c r="H184" s="7">
        <v>7636</v>
      </c>
    </row>
    <row r="185" spans="1:8" x14ac:dyDescent="0.25">
      <c r="A185" s="19">
        <v>561</v>
      </c>
      <c r="B185" s="14" t="s">
        <v>104</v>
      </c>
      <c r="C185" s="1">
        <v>209231</v>
      </c>
      <c r="D185" s="1">
        <v>10000</v>
      </c>
      <c r="E185" s="1">
        <v>0</v>
      </c>
      <c r="F185" s="1">
        <v>0</v>
      </c>
      <c r="G185" s="1">
        <v>0</v>
      </c>
      <c r="H185" s="1">
        <v>199231</v>
      </c>
    </row>
    <row r="186" spans="1:8" x14ac:dyDescent="0.25">
      <c r="A186" s="20">
        <v>32</v>
      </c>
      <c r="B186" s="14" t="s">
        <v>111</v>
      </c>
      <c r="C186" s="1">
        <v>209231</v>
      </c>
      <c r="D186" s="1">
        <v>10000</v>
      </c>
      <c r="E186" s="1">
        <v>0</v>
      </c>
      <c r="F186" s="1">
        <v>0</v>
      </c>
      <c r="G186" s="1">
        <v>0</v>
      </c>
      <c r="H186" s="1">
        <v>199231</v>
      </c>
    </row>
    <row r="187" spans="1:8" x14ac:dyDescent="0.25">
      <c r="A187" s="21">
        <v>323</v>
      </c>
      <c r="B187" s="14" t="s">
        <v>113</v>
      </c>
      <c r="C187" s="1">
        <v>115325</v>
      </c>
      <c r="D187" s="1">
        <v>10000</v>
      </c>
      <c r="E187" s="1">
        <v>0</v>
      </c>
      <c r="F187" s="1">
        <v>0</v>
      </c>
      <c r="G187" s="1">
        <v>0</v>
      </c>
      <c r="H187" s="1">
        <v>105325</v>
      </c>
    </row>
    <row r="188" spans="1:8" x14ac:dyDescent="0.25">
      <c r="A188" s="22">
        <v>3237</v>
      </c>
      <c r="B188" s="14" t="s">
        <v>12</v>
      </c>
      <c r="C188" s="7">
        <v>115325</v>
      </c>
      <c r="D188" s="7">
        <v>10000</v>
      </c>
      <c r="E188" s="7">
        <v>0</v>
      </c>
      <c r="F188" s="7">
        <v>0</v>
      </c>
      <c r="G188" s="7">
        <v>0</v>
      </c>
      <c r="H188" s="7">
        <v>105325</v>
      </c>
    </row>
    <row r="189" spans="1:8" x14ac:dyDescent="0.25">
      <c r="A189" s="21">
        <v>324</v>
      </c>
      <c r="B189" s="14" t="s">
        <v>16</v>
      </c>
      <c r="C189" s="1">
        <v>53089</v>
      </c>
      <c r="D189" s="1">
        <v>0</v>
      </c>
      <c r="E189" s="1">
        <v>0</v>
      </c>
      <c r="F189" s="1">
        <v>0</v>
      </c>
      <c r="G189" s="1">
        <v>0</v>
      </c>
      <c r="H189" s="1">
        <v>53089</v>
      </c>
    </row>
    <row r="190" spans="1:8" x14ac:dyDescent="0.25">
      <c r="A190" s="22">
        <v>3241</v>
      </c>
      <c r="B190" s="14" t="s">
        <v>16</v>
      </c>
      <c r="C190" s="7">
        <v>53089</v>
      </c>
      <c r="D190" s="7">
        <v>0</v>
      </c>
      <c r="E190" s="7">
        <v>0</v>
      </c>
      <c r="F190" s="7">
        <v>0</v>
      </c>
      <c r="G190" s="7">
        <v>0</v>
      </c>
      <c r="H190" s="7">
        <v>53089</v>
      </c>
    </row>
    <row r="191" spans="1:8" x14ac:dyDescent="0.25">
      <c r="A191" s="21">
        <v>329</v>
      </c>
      <c r="B191" s="14" t="s">
        <v>93</v>
      </c>
      <c r="C191" s="1">
        <v>40817</v>
      </c>
      <c r="D191" s="1">
        <v>0</v>
      </c>
      <c r="E191" s="1">
        <v>0</v>
      </c>
      <c r="F191" s="1">
        <v>0</v>
      </c>
      <c r="G191" s="1">
        <v>0</v>
      </c>
      <c r="H191" s="1">
        <v>40817</v>
      </c>
    </row>
    <row r="192" spans="1:8" x14ac:dyDescent="0.25">
      <c r="A192" s="22">
        <v>3293</v>
      </c>
      <c r="B192" s="14" t="s">
        <v>18</v>
      </c>
      <c r="C192" s="7">
        <v>40817</v>
      </c>
      <c r="D192" s="7">
        <v>0</v>
      </c>
      <c r="E192" s="7">
        <v>0</v>
      </c>
      <c r="F192" s="7">
        <v>0</v>
      </c>
      <c r="G192" s="7">
        <v>0</v>
      </c>
      <c r="H192" s="7">
        <v>40817</v>
      </c>
    </row>
  </sheetData>
  <mergeCells count="6">
    <mergeCell ref="H2:H3"/>
    <mergeCell ref="A2:B4"/>
    <mergeCell ref="C2:C3"/>
    <mergeCell ref="D2:E2"/>
    <mergeCell ref="F2:F3"/>
    <mergeCell ref="G2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Proračun 2024.-2026.</vt:lpstr>
      <vt:lpstr>Rebalans II.</vt:lpstr>
      <vt:lpstr>'Proračun 2024.-2026.'!Podrucje_ispisa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Perić</dc:creator>
  <cp:lastModifiedBy>Tomislav Briški</cp:lastModifiedBy>
  <cp:lastPrinted>2024-12-12T13:32:26Z</cp:lastPrinted>
  <dcterms:created xsi:type="dcterms:W3CDTF">2015-06-05T18:19:34Z</dcterms:created>
  <dcterms:modified xsi:type="dcterms:W3CDTF">2024-12-16T11:31:23Z</dcterms:modified>
</cp:coreProperties>
</file>